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В Управление\Инвестиционная программа водоотведения 2021-2023 г\"/>
    </mc:Choice>
  </mc:AlternateContent>
  <bookViews>
    <workbookView xWindow="480" yWindow="165" windowWidth="15450" windowHeight="11640"/>
  </bookViews>
  <sheets>
    <sheet name="ЦелП ВИВ" sheetId="1" r:id="rId1"/>
  </sheets>
  <externalReferences>
    <externalReference r:id="rId2"/>
    <externalReference r:id="rId3"/>
    <externalReference r:id="rId4"/>
    <externalReference r:id="rId5"/>
  </externalReferences>
  <definedNames>
    <definedName name="BAL">[1]Баланс!$F$10:$AD$14</definedName>
    <definedName name="CALC_IDENTIFIER">[2]TECHSHEET!$G$20</definedName>
    <definedName name="TEMPLATE_SPHERE">[2]TECHSHEET!$G$6</definedName>
    <definedName name="вода">[3]Титульный!$L$24:$L$25</definedName>
    <definedName name="да">[3]Титульный!$L$2:$L$3</definedName>
    <definedName name="качество">[3]Титульный!#REF!</definedName>
    <definedName name="МР">[4]ПАС!$BC$17:$BC$41</definedName>
    <definedName name="налог">[4]ПАС!$BB$37:$BB$39</definedName>
    <definedName name="НДС">[4]ТАР!$S$9:$S$10</definedName>
    <definedName name="нет">[4]ПАС!$AS$3:$AS$4</definedName>
    <definedName name="_xlnm.Print_Area" localSheetId="0">'ЦелП ВИВ'!$A$1:$L$43</definedName>
    <definedName name="пит.тех">[4]ПАС!$BB$1:$BB$2</definedName>
    <definedName name="реализация">[4]ПАС!$BB$8:$BB$12</definedName>
    <definedName name="тип">[4]ИВ!$BR$11:$BR$14</definedName>
  </definedNames>
  <calcPr calcId="152511"/>
</workbook>
</file>

<file path=xl/calcChain.xml><?xml version="1.0" encoding="utf-8"?>
<calcChain xmlns="http://schemas.openxmlformats.org/spreadsheetml/2006/main">
  <c r="F34" i="1" l="1"/>
  <c r="G34" i="1"/>
  <c r="H34" i="1"/>
  <c r="I34" i="1"/>
  <c r="J34" i="1"/>
  <c r="J32" i="1" s="1"/>
  <c r="K34" i="1"/>
  <c r="K32" i="1" s="1"/>
  <c r="E34" i="1"/>
  <c r="J26" i="1"/>
  <c r="K26" i="1"/>
  <c r="H32" i="1" l="1"/>
  <c r="H26" i="1"/>
  <c r="H16" i="1"/>
  <c r="F32" i="1" l="1"/>
  <c r="F26" i="1"/>
  <c r="F16" i="1"/>
  <c r="E32" i="1"/>
  <c r="E26" i="1"/>
  <c r="E16" i="1"/>
  <c r="I32" i="1"/>
  <c r="G32" i="1"/>
  <c r="G16" i="1"/>
  <c r="I16" i="1"/>
  <c r="G26" i="1"/>
  <c r="I26" i="1"/>
</calcChain>
</file>

<file path=xl/sharedStrings.xml><?xml version="1.0" encoding="utf-8"?>
<sst xmlns="http://schemas.openxmlformats.org/spreadsheetml/2006/main" count="127" uniqueCount="50">
  <si>
    <t>№ п/п</t>
  </si>
  <si>
    <t>Наименование целевого показателя</t>
  </si>
  <si>
    <t>Данные, используемые для измерения</t>
  </si>
  <si>
    <t>Единица измерения</t>
  </si>
  <si>
    <t>2017 год</t>
  </si>
  <si>
    <t>ед.</t>
  </si>
  <si>
    <t>Водоотведение</t>
  </si>
  <si>
    <t>Целевые показатели энергетической эффективности</t>
  </si>
  <si>
    <t>доля сточных вод, не подвергающихся очистке, в общем объеме сточных вод, сбрасываемых в централизованные общесплавные или бытовые системы водоотведения (в процентах)</t>
  </si>
  <si>
    <t>доля поверхностных сточных вод, не подвергающихся очистке, в общем объеме поверхностных сточных вод, принимаемых в централизованную ливневую систему водоотведения (в процентах)</t>
  </si>
  <si>
    <t>доля проб сточных вод, не соответствующих установленным нормативам допустимых сбросов, лимитам на сбросы, рассчитанная применительно к видам централизованных систем водоотведения раздельно для централизованной общесплавной (бытовой) и централизованной ливневой систем водоотведения (в процентах)</t>
  </si>
  <si>
    <t>удельное количество аварий и засоров в расчете на протяженность канализационной сети в год</t>
  </si>
  <si>
    <t>удельный расход электрической энергии, потребляемой в технологическом процессе очистки сточных вод, на единицу объема очищаемых сточных вод</t>
  </si>
  <si>
    <t xml:space="preserve"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 </t>
  </si>
  <si>
    <t>Показатели качества очистки сточных вод</t>
  </si>
  <si>
    <t>ед./км</t>
  </si>
  <si>
    <t>км</t>
  </si>
  <si>
    <t>количество аварий и засоров на канализационных сетях</t>
  </si>
  <si>
    <t>протяженность канализационных сетей</t>
  </si>
  <si>
    <t>объем сточных вод, не подвергшихся очистке</t>
  </si>
  <si>
    <t>общий объем сточных вод, сбрасываемых в централизованные общесплавные или бытовые системы водоотведения</t>
  </si>
  <si>
    <t>объем поверхностных сточных вод, не подвергшихся очистке</t>
  </si>
  <si>
    <t>количество проб сточных вод, не соответствующих установленным нормативам допустимых сбросов, лимитам на сбросы</t>
  </si>
  <si>
    <t>общее количество проб сточных вод</t>
  </si>
  <si>
    <t>кВт*ч</t>
  </si>
  <si>
    <t>общее количество электрической энергии, потребляемой в технологическом процессе</t>
  </si>
  <si>
    <t xml:space="preserve"> общий объем сточных вод, подвергающихся очистке</t>
  </si>
  <si>
    <t>общий объем транспортируемых сточных вод</t>
  </si>
  <si>
    <t>общий объем поверхностных сточных вод, принимаемых в централизованную ливневую систему водоотведения</t>
  </si>
  <si>
    <t>кВт*ч/куб.м</t>
  </si>
  <si>
    <t>куб.м</t>
  </si>
  <si>
    <t>Источник получения исходных данных*</t>
  </si>
  <si>
    <t>Ожидаемые значения</t>
  </si>
  <si>
    <t xml:space="preserve">Фактические значения показателей </t>
  </si>
  <si>
    <t>Плановые значения показателей</t>
  </si>
  <si>
    <t>Показатель надежности и бесперебойности водоотведения</t>
  </si>
  <si>
    <t>-</t>
  </si>
  <si>
    <t>Данные коммерческого учёта</t>
  </si>
  <si>
    <t>Информация, согласно Стандарта раскрытия информации в сфере водоотведения</t>
  </si>
  <si>
    <t xml:space="preserve">Журнал учёта текущей информации о нарушениях в оведении сточных воды водоотводящей организации </t>
  </si>
  <si>
    <t>2018 год</t>
  </si>
  <si>
    <t>2019 год</t>
  </si>
  <si>
    <t>2021 год</t>
  </si>
  <si>
    <t>2020 год</t>
  </si>
  <si>
    <t>2022 год</t>
  </si>
  <si>
    <t>2023 год</t>
  </si>
  <si>
    <t>Директор МУП  "ЯТЭК"                                                                  С.Ю. Белоуско</t>
  </si>
  <si>
    <t>МУП  "Яровской теплоэлектрокомплес"на 2019-2023 гг.</t>
  </si>
  <si>
    <t xml:space="preserve">Показатели надежности, качества, энергетической эффективности объектов  централизованной системы  водоотведения </t>
  </si>
  <si>
    <t xml:space="preserve">Приложение №1 к техническому заданию на разработку 
инвестиционной программы МУП «Яровской электрокомплекс» в сфере водоотведения на 2021-2023 годы.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</si>
</sst>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_-* #,##0_-;\-* #,##0_-;_-* &quot;-&quot;_-;_-@_-"/>
    <numFmt numFmtId="166" formatCode="_-* #,##0.00_-;\-* #,##0.00_-;_-* &quot;-&quot;??_-;_-@_-"/>
    <numFmt numFmtId="167" formatCode="&quot;$&quot;#,##0_);[Red]\(&quot;$&quot;#,##0\)"/>
    <numFmt numFmtId="168" formatCode="_-&quot;Ј&quot;* #,##0.00_-;\-&quot;Ј&quot;* #,##0.00_-;_-&quot;Ј&quot;* &quot;-&quot;??_-;_-@_-"/>
    <numFmt numFmtId="169" formatCode="General_)"/>
    <numFmt numFmtId="170" formatCode="0.000"/>
  </numFmts>
  <fonts count="3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9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8"/>
      <name val="Optima"/>
    </font>
    <font>
      <sz val="8"/>
      <name val="Helv"/>
      <charset val="204"/>
    </font>
    <font>
      <sz val="10"/>
      <name val="Helv"/>
    </font>
    <font>
      <sz val="8"/>
      <name val="Helv"/>
    </font>
    <font>
      <sz val="10"/>
      <name val="Arial Cyr"/>
      <family val="2"/>
      <charset val="204"/>
    </font>
    <font>
      <u/>
      <sz val="10"/>
      <color indexed="12"/>
      <name val="Arial Cyr"/>
      <charset val="204"/>
    </font>
    <font>
      <b/>
      <sz val="14"/>
      <name val="Franklin Gothic Medium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9" fillId="0" borderId="0" applyNumberFormat="0">
      <alignment horizontal="left"/>
    </xf>
    <xf numFmtId="169" fontId="10" fillId="0" borderId="1"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Border="0">
      <alignment horizontal="center" vertical="center" wrapText="1"/>
    </xf>
    <xf numFmtId="0" fontId="2" fillId="0" borderId="2" applyBorder="0">
      <alignment horizontal="center" vertical="center" wrapText="1"/>
    </xf>
    <xf numFmtId="169" fontId="13" fillId="2" borderId="1"/>
    <xf numFmtId="4" fontId="14" fillId="3" borderId="3" applyBorder="0">
      <alignment horizontal="right"/>
    </xf>
    <xf numFmtId="0" fontId="17" fillId="4" borderId="0" applyFill="0">
      <alignment wrapText="1"/>
    </xf>
    <xf numFmtId="0" fontId="15" fillId="0" borderId="0">
      <alignment horizontal="center" vertical="top" wrapText="1"/>
    </xf>
    <xf numFmtId="0" fontId="16" fillId="0" borderId="0">
      <alignment horizontal="centerContinuous" vertical="center" wrapText="1"/>
    </xf>
    <xf numFmtId="0" fontId="22" fillId="0" borderId="0"/>
    <xf numFmtId="0" fontId="3" fillId="0" borderId="0"/>
    <xf numFmtId="0" fontId="3" fillId="0" borderId="0"/>
    <xf numFmtId="0" fontId="21" fillId="0" borderId="0"/>
    <xf numFmtId="164" fontId="18" fillId="3" borderId="4" applyNumberFormat="0" applyBorder="0" applyAlignment="0">
      <alignment vertical="center"/>
      <protection locked="0"/>
    </xf>
    <xf numFmtId="9" fontId="3" fillId="0" borderId="0" applyFont="0" applyFill="0" applyBorder="0" applyAlignment="0" applyProtection="0"/>
    <xf numFmtId="0" fontId="8" fillId="0" borderId="0"/>
    <xf numFmtId="49" fontId="17" fillId="0" borderId="0">
      <alignment horizontal="center"/>
    </xf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" fontId="14" fillId="4" borderId="0" applyBorder="0">
      <alignment horizontal="right"/>
    </xf>
    <xf numFmtId="4" fontId="14" fillId="5" borderId="5" applyBorder="0">
      <alignment horizontal="right"/>
    </xf>
    <xf numFmtId="4" fontId="14" fillId="4" borderId="3" applyFont="0" applyBorder="0">
      <alignment horizontal="right"/>
    </xf>
  </cellStyleXfs>
  <cellXfs count="71">
    <xf numFmtId="0" fontId="0" fillId="0" borderId="0" xfId="0"/>
    <xf numFmtId="0" fontId="1" fillId="0" borderId="0" xfId="18" applyFont="1"/>
    <xf numFmtId="0" fontId="24" fillId="0" borderId="0" xfId="18" applyFont="1"/>
    <xf numFmtId="0" fontId="24" fillId="0" borderId="0" xfId="18" applyFont="1" applyAlignment="1"/>
    <xf numFmtId="0" fontId="23" fillId="6" borderId="0" xfId="20" applyFont="1" applyFill="1" applyBorder="1" applyAlignment="1" applyProtection="1">
      <alignment horizontal="center" vertical="top" wrapText="1"/>
    </xf>
    <xf numFmtId="0" fontId="26" fillId="6" borderId="0" xfId="20" applyFont="1" applyFill="1" applyBorder="1" applyAlignment="1" applyProtection="1">
      <alignment horizontal="center" vertical="top" wrapText="1"/>
    </xf>
    <xf numFmtId="0" fontId="24" fillId="6" borderId="10" xfId="18" applyFont="1" applyFill="1" applyBorder="1" applyAlignment="1">
      <alignment horizontal="center" vertical="center" wrapText="1"/>
    </xf>
    <xf numFmtId="0" fontId="24" fillId="6" borderId="12" xfId="18" applyFont="1" applyFill="1" applyBorder="1" applyAlignment="1">
      <alignment horizontal="center" vertical="center" wrapText="1"/>
    </xf>
    <xf numFmtId="0" fontId="24" fillId="6" borderId="13" xfId="18" applyFont="1" applyFill="1" applyBorder="1" applyAlignment="1">
      <alignment horizontal="center" vertical="center" wrapText="1"/>
    </xf>
    <xf numFmtId="0" fontId="24" fillId="6" borderId="6" xfId="18" applyFont="1" applyFill="1" applyBorder="1" applyAlignment="1">
      <alignment horizontal="center" vertical="center" wrapText="1"/>
    </xf>
    <xf numFmtId="0" fontId="24" fillId="6" borderId="6" xfId="18" applyFont="1" applyFill="1" applyBorder="1" applyAlignment="1">
      <alignment horizontal="center" vertical="center"/>
    </xf>
    <xf numFmtId="0" fontId="24" fillId="6" borderId="26" xfId="18" applyFont="1" applyFill="1" applyBorder="1" applyAlignment="1">
      <alignment horizontal="center" vertical="center" wrapText="1"/>
    </xf>
    <xf numFmtId="0" fontId="24" fillId="6" borderId="27" xfId="18" applyFont="1" applyFill="1" applyBorder="1" applyAlignment="1">
      <alignment horizontal="center" vertical="center" wrapText="1"/>
    </xf>
    <xf numFmtId="0" fontId="24" fillId="6" borderId="28" xfId="18" applyFont="1" applyFill="1" applyBorder="1" applyAlignment="1">
      <alignment horizontal="center" vertical="center" wrapText="1"/>
    </xf>
    <xf numFmtId="0" fontId="24" fillId="6" borderId="3" xfId="18" applyFont="1" applyFill="1" applyBorder="1" applyAlignment="1">
      <alignment vertical="center" wrapText="1"/>
    </xf>
    <xf numFmtId="0" fontId="24" fillId="6" borderId="3" xfId="18" applyFont="1" applyFill="1" applyBorder="1" applyAlignment="1">
      <alignment horizontal="center" vertical="center" wrapText="1"/>
    </xf>
    <xf numFmtId="164" fontId="24" fillId="6" borderId="16" xfId="18" applyNumberFormat="1" applyFont="1" applyFill="1" applyBorder="1" applyAlignment="1">
      <alignment horizontal="center" vertical="center" wrapText="1"/>
    </xf>
    <xf numFmtId="0" fontId="24" fillId="6" borderId="16" xfId="18" applyFont="1" applyFill="1" applyBorder="1" applyAlignment="1">
      <alignment horizontal="left" vertical="top" wrapText="1"/>
    </xf>
    <xf numFmtId="0" fontId="24" fillId="6" borderId="3" xfId="18" applyFont="1" applyFill="1" applyBorder="1" applyAlignment="1">
      <alignment horizontal="left" vertical="center" wrapText="1"/>
    </xf>
    <xf numFmtId="0" fontId="24" fillId="6" borderId="16" xfId="18" applyFont="1" applyFill="1" applyBorder="1" applyAlignment="1">
      <alignment horizontal="left" vertical="center" wrapText="1"/>
    </xf>
    <xf numFmtId="0" fontId="24" fillId="6" borderId="23" xfId="18" applyFont="1" applyFill="1" applyBorder="1" applyAlignment="1">
      <alignment horizontal="left" vertical="center" wrapText="1"/>
    </xf>
    <xf numFmtId="0" fontId="24" fillId="6" borderId="23" xfId="18" applyFont="1" applyFill="1" applyBorder="1" applyAlignment="1">
      <alignment horizontal="center" vertical="center" wrapText="1"/>
    </xf>
    <xf numFmtId="0" fontId="24" fillId="6" borderId="24" xfId="18" applyFont="1" applyFill="1" applyBorder="1" applyAlignment="1">
      <alignment horizontal="left" vertical="center" wrapText="1"/>
    </xf>
    <xf numFmtId="0" fontId="24" fillId="6" borderId="10" xfId="18" applyFont="1" applyFill="1" applyBorder="1" applyAlignment="1">
      <alignment horizontal="left" vertical="center" wrapText="1"/>
    </xf>
    <xf numFmtId="164" fontId="24" fillId="6" borderId="14" xfId="18" applyNumberFormat="1" applyFont="1" applyFill="1" applyBorder="1" applyAlignment="1">
      <alignment horizontal="center" vertical="center" wrapText="1"/>
    </xf>
    <xf numFmtId="3" fontId="24" fillId="6" borderId="3" xfId="18" applyNumberFormat="1" applyFont="1" applyFill="1" applyBorder="1" applyAlignment="1">
      <alignment horizontal="center" vertical="center" wrapText="1"/>
    </xf>
    <xf numFmtId="0" fontId="24" fillId="6" borderId="3" xfId="18" applyFont="1" applyFill="1" applyBorder="1" applyAlignment="1">
      <alignment horizontal="center" vertical="center" wrapText="1"/>
    </xf>
    <xf numFmtId="170" fontId="24" fillId="6" borderId="3" xfId="18" applyNumberFormat="1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vertical="center" wrapText="1"/>
    </xf>
    <xf numFmtId="3" fontId="24" fillId="6" borderId="23" xfId="18" applyNumberFormat="1" applyFont="1" applyFill="1" applyBorder="1" applyAlignment="1">
      <alignment horizontal="center" vertical="center" wrapText="1"/>
    </xf>
    <xf numFmtId="1" fontId="24" fillId="6" borderId="3" xfId="18" applyNumberFormat="1" applyFont="1" applyFill="1" applyBorder="1" applyAlignment="1">
      <alignment horizontal="center" vertical="center" wrapText="1"/>
    </xf>
    <xf numFmtId="0" fontId="24" fillId="6" borderId="6" xfId="18" applyFont="1" applyFill="1" applyBorder="1" applyAlignment="1">
      <alignment vertical="center" wrapText="1"/>
    </xf>
    <xf numFmtId="0" fontId="24" fillId="6" borderId="6" xfId="18" applyFont="1" applyFill="1" applyBorder="1" applyAlignment="1">
      <alignment horizontal="left" vertical="center" wrapText="1"/>
    </xf>
    <xf numFmtId="0" fontId="24" fillId="6" borderId="23" xfId="18" applyFont="1" applyFill="1" applyBorder="1"/>
    <xf numFmtId="2" fontId="24" fillId="6" borderId="10" xfId="18" applyNumberFormat="1" applyFont="1" applyFill="1" applyBorder="1" applyAlignment="1">
      <alignment horizontal="center" vertical="center" wrapText="1"/>
    </xf>
    <xf numFmtId="0" fontId="24" fillId="6" borderId="31" xfId="18" applyFont="1" applyFill="1" applyBorder="1" applyAlignment="1">
      <alignment horizontal="center" vertical="center"/>
    </xf>
    <xf numFmtId="0" fontId="24" fillId="6" borderId="32" xfId="18" applyFont="1" applyFill="1" applyBorder="1" applyAlignment="1">
      <alignment horizontal="center" vertical="center" wrapText="1"/>
    </xf>
    <xf numFmtId="0" fontId="24" fillId="6" borderId="33" xfId="18" applyFont="1" applyFill="1" applyBorder="1" applyAlignment="1">
      <alignment horizontal="center" vertical="center" wrapText="1"/>
    </xf>
    <xf numFmtId="0" fontId="24" fillId="6" borderId="34" xfId="18" applyFont="1" applyFill="1" applyBorder="1" applyAlignment="1">
      <alignment horizontal="center" vertical="center" wrapText="1"/>
    </xf>
    <xf numFmtId="3" fontId="24" fillId="6" borderId="33" xfId="18" applyNumberFormat="1" applyFont="1" applyFill="1" applyBorder="1" applyAlignment="1">
      <alignment horizontal="center" vertical="center" wrapText="1"/>
    </xf>
    <xf numFmtId="1" fontId="24" fillId="6" borderId="33" xfId="18" applyNumberFormat="1" applyFont="1" applyFill="1" applyBorder="1" applyAlignment="1">
      <alignment horizontal="center" vertical="center" wrapText="1"/>
    </xf>
    <xf numFmtId="0" fontId="28" fillId="6" borderId="0" xfId="20" applyFont="1" applyFill="1" applyBorder="1" applyAlignment="1" applyProtection="1">
      <alignment horizontal="center" vertical="top" wrapText="1"/>
    </xf>
    <xf numFmtId="0" fontId="29" fillId="6" borderId="0" xfId="20" applyFont="1" applyFill="1" applyBorder="1" applyAlignment="1" applyProtection="1">
      <alignment horizontal="center" vertical="top" wrapText="1"/>
    </xf>
    <xf numFmtId="0" fontId="1" fillId="0" borderId="0" xfId="18" applyFont="1" applyAlignment="1">
      <alignment horizontal="left" vertical="top" wrapText="1"/>
    </xf>
    <xf numFmtId="0" fontId="24" fillId="6" borderId="19" xfId="18" applyFont="1" applyFill="1" applyBorder="1" applyAlignment="1">
      <alignment horizontal="center" vertical="center" wrapText="1"/>
    </xf>
    <xf numFmtId="0" fontId="24" fillId="6" borderId="20" xfId="18" applyFont="1" applyFill="1" applyBorder="1" applyAlignment="1">
      <alignment horizontal="center" vertical="center" wrapText="1"/>
    </xf>
    <xf numFmtId="0" fontId="24" fillId="6" borderId="21" xfId="18" applyFont="1" applyFill="1" applyBorder="1" applyAlignment="1">
      <alignment horizontal="center" vertical="center" wrapText="1"/>
    </xf>
    <xf numFmtId="0" fontId="24" fillId="6" borderId="6" xfId="18" applyFont="1" applyFill="1" applyBorder="1" applyAlignment="1">
      <alignment horizontal="center" vertical="center" wrapText="1"/>
    </xf>
    <xf numFmtId="0" fontId="24" fillId="6" borderId="7" xfId="18" applyFont="1" applyFill="1" applyBorder="1" applyAlignment="1">
      <alignment horizontal="center" vertical="center" wrapText="1"/>
    </xf>
    <xf numFmtId="0" fontId="24" fillId="6" borderId="22" xfId="18" applyFont="1" applyFill="1" applyBorder="1" applyAlignment="1">
      <alignment horizontal="center" vertical="center" wrapText="1"/>
    </xf>
    <xf numFmtId="0" fontId="25" fillId="6" borderId="17" xfId="18" applyFont="1" applyFill="1" applyBorder="1" applyAlignment="1">
      <alignment horizontal="center" vertical="center" wrapText="1"/>
    </xf>
    <xf numFmtId="0" fontId="25" fillId="6" borderId="9" xfId="18" applyFont="1" applyFill="1" applyBorder="1" applyAlignment="1">
      <alignment horizontal="center" vertical="center" wrapText="1"/>
    </xf>
    <xf numFmtId="0" fontId="25" fillId="6" borderId="18" xfId="18" applyFont="1" applyFill="1" applyBorder="1" applyAlignment="1">
      <alignment horizontal="center" vertical="center" wrapText="1"/>
    </xf>
    <xf numFmtId="0" fontId="1" fillId="0" borderId="0" xfId="18" applyFont="1" applyAlignment="1">
      <alignment horizontal="left" vertical="top" wrapText="1"/>
    </xf>
    <xf numFmtId="0" fontId="28" fillId="6" borderId="0" xfId="0" applyFont="1" applyFill="1" applyBorder="1" applyAlignment="1" applyProtection="1">
      <alignment horizontal="center" vertical="center" wrapText="1"/>
    </xf>
    <xf numFmtId="0" fontId="28" fillId="6" borderId="0" xfId="20" applyFont="1" applyFill="1" applyBorder="1" applyAlignment="1" applyProtection="1">
      <alignment horizontal="center" vertical="top" wrapText="1"/>
    </xf>
    <xf numFmtId="0" fontId="29" fillId="6" borderId="0" xfId="20" applyFont="1" applyFill="1" applyBorder="1" applyAlignment="1" applyProtection="1">
      <alignment horizontal="center" vertical="top" wrapText="1"/>
    </xf>
    <xf numFmtId="0" fontId="24" fillId="6" borderId="14" xfId="18" applyFont="1" applyFill="1" applyBorder="1" applyAlignment="1">
      <alignment horizontal="center" vertical="center" wrapText="1"/>
    </xf>
    <xf numFmtId="0" fontId="24" fillId="6" borderId="25" xfId="18" applyFont="1" applyFill="1" applyBorder="1" applyAlignment="1">
      <alignment horizontal="center" vertical="center" wrapText="1"/>
    </xf>
    <xf numFmtId="0" fontId="24" fillId="6" borderId="11" xfId="18" applyFont="1" applyFill="1" applyBorder="1" applyAlignment="1">
      <alignment horizontal="center" vertical="center" wrapText="1"/>
    </xf>
    <xf numFmtId="0" fontId="24" fillId="6" borderId="12" xfId="18" applyFont="1" applyFill="1" applyBorder="1" applyAlignment="1">
      <alignment horizontal="center" vertical="center" wrapText="1"/>
    </xf>
    <xf numFmtId="0" fontId="24" fillId="6" borderId="13" xfId="18" applyFont="1" applyFill="1" applyBorder="1" applyAlignment="1">
      <alignment horizontal="center" vertical="center" wrapText="1"/>
    </xf>
    <xf numFmtId="0" fontId="24" fillId="6" borderId="5" xfId="18" applyFont="1" applyFill="1" applyBorder="1" applyAlignment="1">
      <alignment horizontal="center" vertical="center" wrapText="1"/>
    </xf>
    <xf numFmtId="0" fontId="24" fillId="6" borderId="10" xfId="18" applyFont="1" applyFill="1" applyBorder="1" applyAlignment="1">
      <alignment horizontal="center" vertical="center" wrapText="1"/>
    </xf>
    <xf numFmtId="0" fontId="24" fillId="6" borderId="2" xfId="18" applyFont="1" applyFill="1" applyBorder="1" applyAlignment="1">
      <alignment horizontal="center" vertical="center" wrapText="1"/>
    </xf>
    <xf numFmtId="0" fontId="24" fillId="6" borderId="29" xfId="18" applyFont="1" applyFill="1" applyBorder="1" applyAlignment="1">
      <alignment horizontal="center" vertical="center" wrapText="1"/>
    </xf>
    <xf numFmtId="0" fontId="24" fillId="6" borderId="8" xfId="18" applyFont="1" applyFill="1" applyBorder="1" applyAlignment="1">
      <alignment horizontal="center" vertical="center" wrapText="1"/>
    </xf>
    <xf numFmtId="0" fontId="24" fillId="6" borderId="15" xfId="18" applyFont="1" applyFill="1" applyBorder="1" applyAlignment="1">
      <alignment horizontal="center" vertical="center" wrapText="1"/>
    </xf>
    <xf numFmtId="0" fontId="24" fillId="6" borderId="30" xfId="18" applyFont="1" applyFill="1" applyBorder="1" applyAlignment="1">
      <alignment horizontal="center" vertical="center" wrapText="1"/>
    </xf>
    <xf numFmtId="0" fontId="24" fillId="6" borderId="3" xfId="18" applyFont="1" applyFill="1" applyBorder="1" applyAlignment="1">
      <alignment horizontal="center" vertical="center" wrapText="1"/>
    </xf>
    <xf numFmtId="0" fontId="24" fillId="6" borderId="23" xfId="18" applyFont="1" applyFill="1" applyBorder="1" applyAlignment="1">
      <alignment horizontal="center" vertical="center" wrapText="1"/>
    </xf>
  </cellXfs>
  <cellStyles count="31">
    <cellStyle name="Comma [0]_irl tel sep5" xfId="1"/>
    <cellStyle name="Comma_irl tel sep5" xfId="2"/>
    <cellStyle name="Currency [0]" xfId="3"/>
    <cellStyle name="Currency_irl tel sep5" xfId="4"/>
    <cellStyle name="Normal_ASUS" xfId="5"/>
    <cellStyle name="Normal1" xfId="6"/>
    <cellStyle name="normбlnм_laroux" xfId="7"/>
    <cellStyle name="Price_Body" xfId="8"/>
    <cellStyle name="Беззащитный" xfId="9"/>
    <cellStyle name="Гиперссылка 3" xfId="10"/>
    <cellStyle name="Заголовок" xfId="11"/>
    <cellStyle name="ЗаголовокСтолбца" xfId="12"/>
    <cellStyle name="Защитный" xfId="13"/>
    <cellStyle name="Значение" xfId="14"/>
    <cellStyle name="Мой заголовок" xfId="16"/>
    <cellStyle name="Мой заголовок листа" xfId="17"/>
    <cellStyle name="Мои наименования показателей" xfId="15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Поле ввода" xfId="22"/>
    <cellStyle name="Процентный 2" xfId="23"/>
    <cellStyle name="Стиль 1" xfId="24"/>
    <cellStyle name="Текстовый" xfId="25"/>
    <cellStyle name="Тысячи [0]_3Com" xfId="26"/>
    <cellStyle name="Тысячи_3Com" xfId="27"/>
    <cellStyle name="Формула" xfId="28"/>
    <cellStyle name="ФормулаВБ" xfId="29"/>
    <cellStyle name="ФормулаНаКонтроль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5;&#1086;&#1083;&#1100;&#1079;&#1086;&#1074;&#1072;&#1090;&#1077;&#1083;&#1080;\&#1052;&#1072;&#1088;&#1090;&#1099;&#1085;&#1086;&#1074;&#1056;&#1042;\2009%20&#1092;&#1072;&#1082;&#1090;%20&#1076;&#1083;&#1103;%20&#1089;&#1074;&#1086;&#1076;&#1072;\&#1074;&#1089;\&#1058;&#1086;&#1073;&#1086;&#1083;&#1100;&#1089;&#1082;e.vodosn.2009.fact_v1.0_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nikeevaYuAl\AppData\Local\Microsoft\Windows\Temporary%20Internet%20Files\Content.Outlook\EGRP72L6\&#1058;&#1102;&#1084;&#1077;&#1085;&#1089;&#1082;&#1080;&#1081;%20&#1043;&#1086;&#1088;&#1100;&#1082;&#1086;&#1074;&#1082;&#1072;%20BALANCE%20CALC%20TARIFF%20VSNA%202013%20PLAN_(v1%200%202)_(v1%200%20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nikeevaYuAl\Downloads\&#1050;&#1086;&#1085;&#1090;&#1088;&#1086;&#1083;&#1100;%20&#1055;&#1055;%20&#1079;&#1072;%202013%20&#1075;&#1086;&#107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01360103sgd\&#1055;&#1086;&#1095;&#1090;&#1072;\Users\IsimbaevaZF\AppData\Local\Microsoft\Windows\Temporary%20Internet%20Files\Content.Outlook\F90FIT6Z\&#1040;&#1088;&#1084;&#1080;&#1079;&#1086;&#1085;&#1089;&#1082;&#1080;&#1081;%20&#1040;&#1088;&#1084;&#1080;&#1079;&#1086;&#1085;&#1089;&#1082;&#1086;&#1077;%20&#1059;&#1052;&#1055;&#1046;&#1050;&#1061;%20(&#1042;&#1057;&#1043;&#1042;&#1057;%202015)%20(0-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Инструкция"/>
      <sheetName val="Список организаций"/>
      <sheetName val="Баланс"/>
      <sheetName val="Расходы организации"/>
      <sheetName val="Расходы на реализацию"/>
      <sheetName val="Комментарии"/>
      <sheetName val="Проверка"/>
      <sheetName val="modProt"/>
      <sheetName val="modHyp"/>
      <sheetName val="modAddUpdOrg"/>
      <sheetName val="Диапазоны"/>
      <sheetName val="Свод"/>
      <sheetName val="Ошибки загрузки"/>
      <sheetName val="TEHSHEET"/>
      <sheetName val="REESTR_START"/>
      <sheetName val="REESTR"/>
      <sheetName val="modProv"/>
      <sheetName val="REESTR_ORG"/>
      <sheetName val="для свода"/>
    </sheetNames>
    <sheetDataSet>
      <sheetData sheetId="0"/>
      <sheetData sheetId="1"/>
      <sheetData sheetId="2"/>
      <sheetData sheetId="3" refreshError="1">
        <row r="10">
          <cell r="G10" t="str">
            <v>A</v>
          </cell>
          <cell r="H10" t="str">
            <v>1</v>
          </cell>
          <cell r="I10" t="str">
            <v>2</v>
          </cell>
          <cell r="J10" t="str">
            <v>3</v>
          </cell>
          <cell r="K10" t="str">
            <v>4</v>
          </cell>
          <cell r="L10" t="str">
            <v>5</v>
          </cell>
          <cell r="M10" t="str">
            <v>5.1</v>
          </cell>
          <cell r="N10" t="str">
            <v>5.1.1</v>
          </cell>
          <cell r="O10" t="str">
            <v>5.1.2</v>
          </cell>
          <cell r="P10" t="str">
            <v>5.1.3</v>
          </cell>
          <cell r="Q10" t="str">
            <v>5.2</v>
          </cell>
          <cell r="R10" t="str">
            <v>5.2.1</v>
          </cell>
          <cell r="S10" t="str">
            <v>5.2.1.1</v>
          </cell>
          <cell r="T10" t="str">
            <v>5.2.1.2</v>
          </cell>
          <cell r="U10" t="str">
            <v>5.2.2</v>
          </cell>
          <cell r="V10" t="str">
            <v>5.2.2.</v>
          </cell>
          <cell r="W10" t="str">
            <v>5.2.2.1</v>
          </cell>
          <cell r="X10" t="str">
            <v>5.2.2.</v>
          </cell>
          <cell r="Y10" t="str">
            <v>5.2.3</v>
          </cell>
          <cell r="Z10" t="str">
            <v>5.2.3.1</v>
          </cell>
          <cell r="AA10" t="str">
            <v>5.2.3.2</v>
          </cell>
          <cell r="AB10" t="str">
            <v>5.2.3.3</v>
          </cell>
          <cell r="AC10" t="str">
            <v>6.1</v>
          </cell>
          <cell r="AD10" t="str">
            <v>6.2</v>
          </cell>
        </row>
        <row r="11">
          <cell r="G11" t="str">
            <v>Всего по МО</v>
          </cell>
          <cell r="H11">
            <v>9060585</v>
          </cell>
          <cell r="I11">
            <v>599385</v>
          </cell>
          <cell r="J11">
            <v>0</v>
          </cell>
          <cell r="K11">
            <v>9015400</v>
          </cell>
          <cell r="L11">
            <v>8461200</v>
          </cell>
          <cell r="M11">
            <v>1482900</v>
          </cell>
          <cell r="N11">
            <v>677000</v>
          </cell>
          <cell r="O11">
            <v>805900</v>
          </cell>
          <cell r="P11">
            <v>0</v>
          </cell>
          <cell r="Q11">
            <v>6978300</v>
          </cell>
          <cell r="R11">
            <v>1021000</v>
          </cell>
          <cell r="S11">
            <v>0</v>
          </cell>
          <cell r="T11">
            <v>1021000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5957300</v>
          </cell>
          <cell r="Z11">
            <v>516400</v>
          </cell>
          <cell r="AA11">
            <v>4010000</v>
          </cell>
          <cell r="AB11">
            <v>1430900</v>
          </cell>
          <cell r="AC11">
            <v>2201000</v>
          </cell>
          <cell r="AD11">
            <v>3756300</v>
          </cell>
        </row>
        <row r="13">
          <cell r="F13">
            <v>1</v>
          </cell>
          <cell r="G13" t="str">
            <v>МУП "Тобольский водоканал"</v>
          </cell>
          <cell r="H13">
            <v>9060585</v>
          </cell>
          <cell r="I13">
            <v>599385</v>
          </cell>
          <cell r="K13">
            <v>9015400</v>
          </cell>
          <cell r="L13">
            <v>8461200</v>
          </cell>
          <cell r="M13">
            <v>1482900</v>
          </cell>
          <cell r="N13">
            <v>677000</v>
          </cell>
          <cell r="O13">
            <v>805900</v>
          </cell>
          <cell r="Q13">
            <v>6978300</v>
          </cell>
          <cell r="R13">
            <v>1021000</v>
          </cell>
          <cell r="T13">
            <v>1021000</v>
          </cell>
          <cell r="U13">
            <v>0</v>
          </cell>
          <cell r="Y13">
            <v>5957300</v>
          </cell>
          <cell r="Z13">
            <v>516400</v>
          </cell>
          <cell r="AA13">
            <v>4010000</v>
          </cell>
          <cell r="AB13">
            <v>1430900</v>
          </cell>
          <cell r="AC13">
            <v>2201000</v>
          </cell>
          <cell r="AD13">
            <v>3756300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CommonProcedures"/>
      <sheetName val="modBalPr"/>
      <sheetName val="modVLDProv"/>
      <sheetName val="modVLDProvTM"/>
      <sheetName val="Инструкция"/>
      <sheetName val="modInstruction"/>
      <sheetName val="Лог обновления"/>
      <sheetName val="Список организаций"/>
      <sheetName val="TECHSHEET"/>
      <sheetName val="TECH_VERTICAL"/>
      <sheetName val="TECH_HORISONTAL"/>
      <sheetName val="REESTR_ORG"/>
      <sheetName val="REESTR_SOURCE"/>
      <sheetName val="modGetGeoBase"/>
      <sheetName val="ТС.БПр"/>
      <sheetName val="ТС.БТр"/>
      <sheetName val="ТС.К год"/>
      <sheetName val="ТС.К 1 янв"/>
      <sheetName val="ТС.К 1 июл"/>
      <sheetName val="ТС.К (к) 1 янв"/>
      <sheetName val="ТС.К (к) 1 июл"/>
      <sheetName val="ТС.Т 1 янв"/>
      <sheetName val="ТС.Т 1 июл"/>
      <sheetName val="ТС.ТМ1 1 янв"/>
      <sheetName val="ТС.ТМ1 1 июл"/>
      <sheetName val="ТС.ТМ2 1 янв"/>
      <sheetName val="ТС.ТМ2 1 июл"/>
      <sheetName val="БПр"/>
      <sheetName val="БТр"/>
      <sheetName val="К год"/>
      <sheetName val="К 1 янв"/>
      <sheetName val="К 1 июл"/>
      <sheetName val="ТМ1 1 янв"/>
      <sheetName val="ТМ1 1 июл"/>
      <sheetName val="ТМ2 1 янв"/>
      <sheetName val="ТМ2 1 июл"/>
      <sheetName val="ВО.БПр"/>
      <sheetName val="ВО.БТр"/>
      <sheetName val="ВО.К год"/>
      <sheetName val="ВО.К 1 янв"/>
      <sheetName val="ВО.К 1 июл"/>
      <sheetName val="ВО.ТМ1 1 янв"/>
      <sheetName val="ВО.ТМ1 1 июл"/>
      <sheetName val="ВО.ТМ2 1 янв"/>
      <sheetName val="ВО.ТМ2 1 июл"/>
      <sheetName val="ТБО.К год"/>
      <sheetName val="ТБО.К 1 янв"/>
      <sheetName val="ТБО.К 1 июл"/>
      <sheetName val="Свод"/>
      <sheetName val="Результаты загрузки"/>
      <sheetName val="Комментарии"/>
      <sheetName val="Проверка"/>
      <sheetName val="REESTR_MO"/>
      <sheetName val="AUTHORISATION"/>
      <sheetName val="PLAN1X_LIST_ORG"/>
      <sheetName val="PLAN1X_BPR"/>
      <sheetName val="PLAN1X_BPR_DETAILED"/>
      <sheetName val="PLAN1X_MXPP"/>
      <sheetName val="PLAN1X_MXPP_DETAILED"/>
      <sheetName val="PLAN1X_BTR"/>
      <sheetName val="PLAN1X_BTR_DETAILED"/>
      <sheetName val="PLAN1X_MXTR"/>
      <sheetName val="PLAN1X_MXTR_DETAILED"/>
      <sheetName val="PLAN1X_FUEL"/>
      <sheetName val="PLAN1X_FUEL_GAS"/>
      <sheetName val="PLAN1X_FUEL_TR_1"/>
      <sheetName val="PLAN1X_FUEL_TR_2"/>
      <sheetName val="PLAN1X_FUEL_TR_3"/>
      <sheetName val="PLAN1X_FUEL_EE"/>
      <sheetName val="PLAN1X_CALC"/>
      <sheetName val="PLAN1X_TM1"/>
      <sheetName val="PLAN1X_TM2"/>
      <sheetName val="modLoad"/>
      <sheetName val="modLoadResults"/>
      <sheetName val="modLoadFiles"/>
      <sheetName val="modSvodButtons"/>
      <sheetName val="modVLDCommonProv"/>
      <sheetName val="modVLDIntegrityProv"/>
      <sheetName val="modDataRegion"/>
      <sheetName val="modBalTr"/>
      <sheetName val="modCalc"/>
      <sheetName val="modCalcCombi"/>
      <sheetName val="modCalcYear"/>
      <sheetName val="modFuel"/>
      <sheetName val="modListOrg"/>
      <sheetName val="modCommandButton"/>
      <sheetName val="modfrmRegion"/>
      <sheetName val="modVLDProvGeneralProc"/>
      <sheetName val="modfrmCheckInIsInProgress"/>
      <sheetName val="modfrmPLAN1XUpdateIsInProgress"/>
      <sheetName val="modVLDOrgUniqueness"/>
      <sheetName val="modTM1"/>
      <sheetName val="modTM2"/>
      <sheetName val="modfrmReestr"/>
      <sheetName val="modfrmOrg"/>
      <sheetName val="modUpdTemplMain"/>
      <sheetName val="modfrmCheckUpdates"/>
      <sheetName val="modfrmDateChoose"/>
      <sheetName val="modIHLCommandBar"/>
      <sheetName val="modfrmHEATINGAdditionalOrgData"/>
      <sheetName val="modfrmVSNAVOTVAdditionalOrgData"/>
      <sheetName val="modGeneralProcedures"/>
      <sheetName val="modOpen"/>
      <sheetName val="modfrmReportMo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G6" t="str">
            <v>водоснабжения</v>
          </cell>
        </row>
        <row r="20">
          <cell r="G20" t="str">
            <v>Вид воды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ОтчетПП"/>
      <sheetName val="ОтчетФинП-ХВс"/>
      <sheetName val="ОтчетФинП-ТрВс"/>
      <sheetName val="ОтчетФинП-Подвоз"/>
      <sheetName val="ОтчетФинП-ГВС"/>
      <sheetName val="ОтчетФинП-ТрГВС"/>
      <sheetName val="ОтчетФинП-ВО"/>
      <sheetName val="ОтчетФинП-ТрСт"/>
      <sheetName val="ОтчетФинП-ОчСт"/>
      <sheetName val="ОтчетМероп"/>
      <sheetName val="Лист3"/>
    </sheetNames>
    <sheetDataSet>
      <sheetData sheetId="0"/>
      <sheetData sheetId="1">
        <row r="2">
          <cell r="L2" t="str">
            <v>да</v>
          </cell>
        </row>
        <row r="3">
          <cell r="L3" t="str">
            <v>нет</v>
          </cell>
        </row>
        <row r="24">
          <cell r="L24" t="str">
            <v>питьевая</v>
          </cell>
        </row>
        <row r="25">
          <cell r="L25" t="str">
            <v>техническая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.Л."/>
      <sheetName val="ПОЯСН"/>
      <sheetName val="Список лист"/>
      <sheetName val="ПАС"/>
      <sheetName val="ОУ"/>
      <sheetName val="Тех"/>
      <sheetName val="ИВ"/>
      <sheetName val="Эл"/>
      <sheetName val="ТАР"/>
      <sheetName val="ПП-М"/>
      <sheetName val="НАС-1гр"/>
      <sheetName val="НАС-2гр"/>
      <sheetName val="СобП"/>
      <sheetName val="ПрН"/>
      <sheetName val="Бюдж"/>
      <sheetName val="Проч"/>
      <sheetName val="Утеч"/>
      <sheetName val="Хим"/>
      <sheetName val="Проб"/>
      <sheetName val="МеропЭФ"/>
      <sheetName val="ЦелП"/>
      <sheetName val="МеропКАЧ"/>
      <sheetName val="ФинП-ХВс"/>
      <sheetName val="ФинП-ТрВс"/>
      <sheetName val="ФинП-Подвоз"/>
      <sheetName val="ФинП-ГВС"/>
      <sheetName val="ФинП-ТрГВС"/>
      <sheetName val="ФинП-ВО"/>
      <sheetName val="ФинП-ТрСт"/>
      <sheetName val="ФинП-ОчСт"/>
      <sheetName val="Расч. Эф"/>
      <sheetName val="Лист3"/>
      <sheetName val="Расч.Эф"/>
      <sheetName val="Лист1"/>
    </sheetNames>
    <sheetDataSet>
      <sheetData sheetId="0"/>
      <sheetData sheetId="1"/>
      <sheetData sheetId="2"/>
      <sheetData sheetId="3">
        <row r="1">
          <cell r="BB1" t="str">
            <v>питьевая</v>
          </cell>
        </row>
        <row r="2">
          <cell r="BB2" t="str">
            <v>техническая</v>
          </cell>
        </row>
        <row r="3">
          <cell r="AS3" t="str">
            <v>да</v>
          </cell>
        </row>
        <row r="4">
          <cell r="AS4" t="str">
            <v>нет</v>
          </cell>
        </row>
        <row r="8">
          <cell r="BB8" t="str">
            <v>1 год</v>
          </cell>
        </row>
        <row r="9">
          <cell r="BB9" t="str">
            <v>2 года</v>
          </cell>
        </row>
        <row r="10">
          <cell r="BB10" t="str">
            <v>3 года</v>
          </cell>
        </row>
        <row r="11">
          <cell r="BB11" t="str">
            <v xml:space="preserve">4 года </v>
          </cell>
        </row>
        <row r="12">
          <cell r="BB12" t="str">
            <v>5 лет</v>
          </cell>
        </row>
        <row r="17">
          <cell r="BC17" t="str">
            <v>г.Тюмень</v>
          </cell>
        </row>
        <row r="18">
          <cell r="BC18" t="str">
            <v>г.Тобольск</v>
          </cell>
        </row>
        <row r="19">
          <cell r="BC19" t="str">
            <v>г.Ялуторовск</v>
          </cell>
        </row>
        <row r="20">
          <cell r="BC20" t="str">
            <v>Заводоуковский городской округ</v>
          </cell>
        </row>
        <row r="21">
          <cell r="BC21" t="str">
            <v>Абатский муниципальный район</v>
          </cell>
        </row>
        <row r="22">
          <cell r="BC22" t="str">
            <v>Армизонский муниципальный район</v>
          </cell>
        </row>
        <row r="23">
          <cell r="BC23" t="str">
            <v>Аромашевский муниципальный район</v>
          </cell>
        </row>
        <row r="24">
          <cell r="BC24" t="str">
            <v>Бердюжский муниципальный район</v>
          </cell>
        </row>
        <row r="25">
          <cell r="BC25" t="str">
            <v>Вагайский муниципальный район</v>
          </cell>
        </row>
        <row r="26">
          <cell r="BC26" t="str">
            <v>Викуловский муниципальный район</v>
          </cell>
        </row>
        <row r="27">
          <cell r="BC27" t="str">
            <v>Голышмановский муниципальный район</v>
          </cell>
        </row>
        <row r="28">
          <cell r="BC28" t="str">
            <v>Исетский муниципальный район</v>
          </cell>
        </row>
        <row r="29">
          <cell r="BC29" t="str">
            <v>Ишимский муниципальный район</v>
          </cell>
        </row>
        <row r="30">
          <cell r="BC30" t="str">
            <v>Казанский муниципальный район</v>
          </cell>
        </row>
        <row r="31">
          <cell r="BC31" t="str">
            <v>Нижнетавдинский муниципальный район</v>
          </cell>
        </row>
        <row r="32">
          <cell r="BC32" t="str">
            <v>Омутинский муниципальный район</v>
          </cell>
        </row>
        <row r="33">
          <cell r="BC33" t="str">
            <v>Сладковский муниципальный район</v>
          </cell>
        </row>
        <row r="34">
          <cell r="BC34" t="str">
            <v>Сорокинский муниципальный район</v>
          </cell>
        </row>
        <row r="35">
          <cell r="BC35" t="str">
            <v>Тобольский муниципальный район</v>
          </cell>
        </row>
        <row r="36">
          <cell r="BC36" t="str">
            <v>Тюменский муниципальный район</v>
          </cell>
        </row>
        <row r="37">
          <cell r="BB37" t="str">
            <v>ОСНО</v>
          </cell>
          <cell r="BC37" t="str">
            <v>Уватский муниципальный район</v>
          </cell>
        </row>
        <row r="38">
          <cell r="BB38" t="str">
            <v>ЕСХН</v>
          </cell>
          <cell r="BC38" t="str">
            <v>Упоровский муниципальный район</v>
          </cell>
        </row>
        <row r="39">
          <cell r="BB39" t="str">
            <v>УСНО</v>
          </cell>
          <cell r="BC39" t="str">
            <v>Юргинский муниципальный район</v>
          </cell>
        </row>
        <row r="40">
          <cell r="BC40" t="str">
            <v>Ялуторовский муниципальный район</v>
          </cell>
        </row>
        <row r="41">
          <cell r="BC41" t="str">
            <v>Ярковский муниципальный район</v>
          </cell>
        </row>
      </sheetData>
      <sheetData sheetId="4"/>
      <sheetData sheetId="5"/>
      <sheetData sheetId="6">
        <row r="11">
          <cell r="BR11" t="str">
            <v>подземный</v>
          </cell>
        </row>
        <row r="12">
          <cell r="BR12">
            <v>0</v>
          </cell>
        </row>
        <row r="13">
          <cell r="BR13" t="str">
            <v>открытый</v>
          </cell>
        </row>
        <row r="14">
          <cell r="BR14" t="str">
            <v>смешанный</v>
          </cell>
        </row>
      </sheetData>
      <sheetData sheetId="7"/>
      <sheetData sheetId="8">
        <row r="9">
          <cell r="S9" t="str">
            <v>с НДС</v>
          </cell>
        </row>
        <row r="10">
          <cell r="S10" t="str">
            <v>без НДС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M39"/>
  <sheetViews>
    <sheetView tabSelected="1" view="pageBreakPreview" topLeftCell="A8" zoomScale="90" zoomScaleNormal="90" zoomScaleSheetLayoutView="90" workbookViewId="0">
      <selection activeCell="D5" sqref="D5"/>
    </sheetView>
  </sheetViews>
  <sheetFormatPr defaultRowHeight="12.75"/>
  <cols>
    <col min="1" max="1" width="5.42578125" style="1" customWidth="1"/>
    <col min="2" max="2" width="18.42578125" style="1" customWidth="1"/>
    <col min="3" max="3" width="56.5703125" style="1" customWidth="1"/>
    <col min="4" max="4" width="11.85546875" style="1" customWidth="1"/>
    <col min="5" max="5" width="12.5703125" style="1" customWidth="1"/>
    <col min="6" max="6" width="12.28515625" style="1" customWidth="1"/>
    <col min="7" max="7" width="10.28515625" style="1" customWidth="1"/>
    <col min="8" max="8" width="11.28515625" style="1" customWidth="1"/>
    <col min="9" max="11" width="10.42578125" style="1" customWidth="1"/>
    <col min="12" max="12" width="29.85546875" style="1" customWidth="1"/>
    <col min="13" max="16384" width="9.140625" style="1"/>
  </cols>
  <sheetData>
    <row r="1" spans="1:13" ht="15" customHeight="1">
      <c r="H1" s="53" t="s">
        <v>49</v>
      </c>
      <c r="I1" s="53"/>
      <c r="J1" s="53"/>
      <c r="K1" s="53"/>
      <c r="L1" s="53"/>
    </row>
    <row r="2" spans="1:13">
      <c r="H2" s="53"/>
      <c r="I2" s="53"/>
      <c r="J2" s="53"/>
      <c r="K2" s="53"/>
      <c r="L2" s="53"/>
    </row>
    <row r="3" spans="1:13">
      <c r="H3" s="53"/>
      <c r="I3" s="53"/>
      <c r="J3" s="53"/>
      <c r="K3" s="53"/>
      <c r="L3" s="53"/>
    </row>
    <row r="4" spans="1:13">
      <c r="H4" s="43"/>
      <c r="I4" s="43"/>
      <c r="J4" s="43"/>
      <c r="K4" s="43"/>
      <c r="L4" s="43"/>
    </row>
    <row r="5" spans="1:13">
      <c r="H5" s="43"/>
      <c r="I5" s="43"/>
      <c r="J5" s="43"/>
      <c r="K5" s="43"/>
      <c r="L5" s="43"/>
    </row>
    <row r="6" spans="1:13" ht="16.5" customHeight="1"/>
    <row r="7" spans="1:13" s="2" customFormat="1" ht="32.25" customHeight="1">
      <c r="A7" s="54" t="s">
        <v>48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13" s="2" customFormat="1" ht="19.5" customHeight="1">
      <c r="A8" s="55" t="s">
        <v>47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1:13" s="2" customFormat="1" ht="19.5" customHeight="1">
      <c r="A9" s="41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3" s="2" customFormat="1" ht="19.5" customHeight="1">
      <c r="A10" s="4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3" s="2" customFormat="1" ht="9" customHeight="1" thickBot="1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3" s="2" customFormat="1" ht="24" customHeight="1">
      <c r="A12" s="62" t="s">
        <v>0</v>
      </c>
      <c r="B12" s="63" t="s">
        <v>1</v>
      </c>
      <c r="C12" s="63" t="s">
        <v>2</v>
      </c>
      <c r="D12" s="59" t="s">
        <v>3</v>
      </c>
      <c r="E12" s="6" t="s">
        <v>33</v>
      </c>
      <c r="F12" s="7" t="s">
        <v>32</v>
      </c>
      <c r="G12" s="60" t="s">
        <v>34</v>
      </c>
      <c r="H12" s="61"/>
      <c r="I12" s="61"/>
      <c r="J12" s="8"/>
      <c r="K12" s="8"/>
      <c r="L12" s="57" t="s">
        <v>31</v>
      </c>
    </row>
    <row r="13" spans="1:13" s="2" customFormat="1" ht="31.5" customHeight="1" thickBot="1">
      <c r="A13" s="44"/>
      <c r="B13" s="47"/>
      <c r="C13" s="47"/>
      <c r="D13" s="48"/>
      <c r="E13" s="9" t="s">
        <v>4</v>
      </c>
      <c r="F13" s="9" t="s">
        <v>40</v>
      </c>
      <c r="G13" s="10" t="s">
        <v>41</v>
      </c>
      <c r="H13" s="10" t="s">
        <v>43</v>
      </c>
      <c r="I13" s="10" t="s">
        <v>42</v>
      </c>
      <c r="J13" s="35" t="s">
        <v>44</v>
      </c>
      <c r="K13" s="35" t="s">
        <v>45</v>
      </c>
      <c r="L13" s="58"/>
    </row>
    <row r="14" spans="1:13" s="2" customFormat="1" ht="13.5" thickBot="1">
      <c r="A14" s="11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36">
        <v>10</v>
      </c>
      <c r="K14" s="36">
        <v>11</v>
      </c>
      <c r="L14" s="13">
        <v>12</v>
      </c>
    </row>
    <row r="15" spans="1:13" s="2" customFormat="1" ht="12.75" customHeight="1">
      <c r="A15" s="50" t="s">
        <v>6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2"/>
    </row>
    <row r="16" spans="1:13" s="2" customFormat="1" ht="62.25" customHeight="1">
      <c r="A16" s="44">
        <v>1</v>
      </c>
      <c r="B16" s="47" t="s">
        <v>14</v>
      </c>
      <c r="C16" s="14" t="s">
        <v>8</v>
      </c>
      <c r="D16" s="15" t="s">
        <v>5</v>
      </c>
      <c r="E16" s="30">
        <f>E17/E18*100</f>
        <v>0</v>
      </c>
      <c r="F16" s="30">
        <f t="shared" ref="F16:I16" si="0">F17/F18*100</f>
        <v>0</v>
      </c>
      <c r="G16" s="30">
        <f t="shared" si="0"/>
        <v>0</v>
      </c>
      <c r="H16" s="30">
        <f t="shared" si="0"/>
        <v>0</v>
      </c>
      <c r="I16" s="30">
        <f t="shared" si="0"/>
        <v>0</v>
      </c>
      <c r="J16" s="40">
        <v>0</v>
      </c>
      <c r="K16" s="40">
        <v>0</v>
      </c>
      <c r="L16" s="16"/>
      <c r="M16" s="3"/>
    </row>
    <row r="17" spans="1:13" s="2" customFormat="1">
      <c r="A17" s="45"/>
      <c r="B17" s="48"/>
      <c r="C17" s="31" t="s">
        <v>19</v>
      </c>
      <c r="D17" s="15" t="s">
        <v>5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37">
        <v>0</v>
      </c>
      <c r="K17" s="37">
        <v>0</v>
      </c>
      <c r="L17" s="19"/>
      <c r="M17" s="3"/>
    </row>
    <row r="18" spans="1:13" s="2" customFormat="1" ht="45.75" customHeight="1">
      <c r="A18" s="45"/>
      <c r="B18" s="48"/>
      <c r="C18" s="31" t="s">
        <v>20</v>
      </c>
      <c r="D18" s="26" t="s">
        <v>30</v>
      </c>
      <c r="E18" s="25">
        <v>932789</v>
      </c>
      <c r="F18" s="25">
        <v>969412</v>
      </c>
      <c r="G18" s="25">
        <v>971156</v>
      </c>
      <c r="H18" s="25">
        <v>978322</v>
      </c>
      <c r="I18" s="25">
        <v>980156</v>
      </c>
      <c r="J18" s="39">
        <v>985816</v>
      </c>
      <c r="K18" s="39">
        <v>987795</v>
      </c>
      <c r="L18" s="19" t="s">
        <v>37</v>
      </c>
      <c r="M18" s="3"/>
    </row>
    <row r="19" spans="1:13" s="2" customFormat="1" ht="38.25">
      <c r="A19" s="45"/>
      <c r="B19" s="48"/>
      <c r="C19" s="32" t="s">
        <v>9</v>
      </c>
      <c r="D19" s="15" t="s">
        <v>5</v>
      </c>
      <c r="E19" s="15" t="s">
        <v>36</v>
      </c>
      <c r="F19" s="15" t="s">
        <v>36</v>
      </c>
      <c r="G19" s="15" t="s">
        <v>36</v>
      </c>
      <c r="H19" s="15" t="s">
        <v>36</v>
      </c>
      <c r="I19" s="15" t="s">
        <v>36</v>
      </c>
      <c r="J19" s="37" t="s">
        <v>36</v>
      </c>
      <c r="K19" s="37" t="s">
        <v>36</v>
      </c>
      <c r="L19" s="16"/>
    </row>
    <row r="20" spans="1:13" s="2" customFormat="1">
      <c r="A20" s="45"/>
      <c r="B20" s="48"/>
      <c r="C20" s="32" t="s">
        <v>21</v>
      </c>
      <c r="D20" s="15" t="s">
        <v>5</v>
      </c>
      <c r="E20" s="15" t="s">
        <v>36</v>
      </c>
      <c r="F20" s="15" t="s">
        <v>36</v>
      </c>
      <c r="G20" s="15" t="s">
        <v>36</v>
      </c>
      <c r="H20" s="15" t="s">
        <v>36</v>
      </c>
      <c r="I20" s="15" t="s">
        <v>36</v>
      </c>
      <c r="J20" s="37" t="s">
        <v>36</v>
      </c>
      <c r="K20" s="37" t="s">
        <v>36</v>
      </c>
      <c r="L20" s="19"/>
    </row>
    <row r="21" spans="1:13" s="2" customFormat="1" ht="25.5">
      <c r="A21" s="45"/>
      <c r="B21" s="48"/>
      <c r="C21" s="32" t="s">
        <v>28</v>
      </c>
      <c r="D21" s="15" t="s">
        <v>5</v>
      </c>
      <c r="E21" s="15" t="s">
        <v>36</v>
      </c>
      <c r="F21" s="15" t="s">
        <v>36</v>
      </c>
      <c r="G21" s="15" t="s">
        <v>36</v>
      </c>
      <c r="H21" s="15" t="s">
        <v>36</v>
      </c>
      <c r="I21" s="15" t="s">
        <v>36</v>
      </c>
      <c r="J21" s="37" t="s">
        <v>36</v>
      </c>
      <c r="K21" s="37" t="s">
        <v>36</v>
      </c>
      <c r="L21" s="19"/>
    </row>
    <row r="22" spans="1:13" s="2" customFormat="1" ht="76.5">
      <c r="A22" s="45"/>
      <c r="B22" s="48"/>
      <c r="C22" s="18" t="s">
        <v>10</v>
      </c>
      <c r="D22" s="15" t="s">
        <v>5</v>
      </c>
      <c r="E22" s="15" t="s">
        <v>36</v>
      </c>
      <c r="F22" s="15" t="s">
        <v>36</v>
      </c>
      <c r="G22" s="15" t="s">
        <v>36</v>
      </c>
      <c r="H22" s="15" t="s">
        <v>36</v>
      </c>
      <c r="I22" s="15" t="s">
        <v>36</v>
      </c>
      <c r="J22" s="37" t="s">
        <v>36</v>
      </c>
      <c r="K22" s="37" t="s">
        <v>36</v>
      </c>
      <c r="L22" s="16"/>
    </row>
    <row r="23" spans="1:13" s="2" customFormat="1" ht="25.5">
      <c r="A23" s="45"/>
      <c r="B23" s="48"/>
      <c r="C23" s="18" t="s">
        <v>22</v>
      </c>
      <c r="D23" s="15" t="s">
        <v>5</v>
      </c>
      <c r="E23" s="15" t="s">
        <v>36</v>
      </c>
      <c r="F23" s="15" t="s">
        <v>36</v>
      </c>
      <c r="G23" s="15" t="s">
        <v>36</v>
      </c>
      <c r="H23" s="15" t="s">
        <v>36</v>
      </c>
      <c r="I23" s="15" t="s">
        <v>36</v>
      </c>
      <c r="J23" s="37" t="s">
        <v>36</v>
      </c>
      <c r="K23" s="37" t="s">
        <v>36</v>
      </c>
      <c r="L23" s="19"/>
    </row>
    <row r="24" spans="1:13" s="2" customFormat="1" ht="13.5" thickBot="1">
      <c r="A24" s="46"/>
      <c r="B24" s="49"/>
      <c r="C24" s="20" t="s">
        <v>23</v>
      </c>
      <c r="D24" s="21" t="s">
        <v>5</v>
      </c>
      <c r="E24" s="21" t="s">
        <v>36</v>
      </c>
      <c r="F24" s="21" t="s">
        <v>36</v>
      </c>
      <c r="G24" s="21" t="s">
        <v>36</v>
      </c>
      <c r="H24" s="21" t="s">
        <v>36</v>
      </c>
      <c r="I24" s="21" t="s">
        <v>36</v>
      </c>
      <c r="J24" s="38" t="s">
        <v>36</v>
      </c>
      <c r="K24" s="38" t="s">
        <v>36</v>
      </c>
      <c r="L24" s="22"/>
    </row>
    <row r="25" spans="1:13" s="2" customFormat="1" ht="13.5" thickBot="1">
      <c r="A25" s="11">
        <v>1</v>
      </c>
      <c r="B25" s="12">
        <v>2</v>
      </c>
      <c r="C25" s="12">
        <v>3</v>
      </c>
      <c r="D25" s="12">
        <v>4</v>
      </c>
      <c r="E25" s="12">
        <v>5</v>
      </c>
      <c r="F25" s="12">
        <v>6</v>
      </c>
      <c r="G25" s="12">
        <v>7</v>
      </c>
      <c r="H25" s="12">
        <v>8</v>
      </c>
      <c r="I25" s="12">
        <v>9</v>
      </c>
      <c r="J25" s="36">
        <v>10</v>
      </c>
      <c r="K25" s="36">
        <v>11</v>
      </c>
      <c r="L25" s="13">
        <v>12</v>
      </c>
    </row>
    <row r="26" spans="1:13" s="2" customFormat="1" ht="25.5">
      <c r="A26" s="64">
        <v>2</v>
      </c>
      <c r="B26" s="59" t="s">
        <v>35</v>
      </c>
      <c r="C26" s="23" t="s">
        <v>11</v>
      </c>
      <c r="D26" s="6" t="s">
        <v>15</v>
      </c>
      <c r="E26" s="34">
        <f>E27/E28</f>
        <v>1.5430267062314538</v>
      </c>
      <c r="F26" s="34">
        <f t="shared" ref="F26:K26" si="1">F27/F28</f>
        <v>1.4836795252225519</v>
      </c>
      <c r="G26" s="34">
        <f t="shared" si="1"/>
        <v>1.4836795252225519</v>
      </c>
      <c r="H26" s="34">
        <f t="shared" si="1"/>
        <v>1.4836795252225519</v>
      </c>
      <c r="I26" s="34">
        <f t="shared" si="1"/>
        <v>1.4540059347181007</v>
      </c>
      <c r="J26" s="34">
        <f t="shared" si="1"/>
        <v>1.4243323442136497</v>
      </c>
      <c r="K26" s="34">
        <f t="shared" si="1"/>
        <v>1.4243323442136497</v>
      </c>
      <c r="L26" s="24"/>
    </row>
    <row r="27" spans="1:13" s="2" customFormat="1" ht="51">
      <c r="A27" s="45"/>
      <c r="B27" s="48"/>
      <c r="C27" s="18" t="s">
        <v>17</v>
      </c>
      <c r="D27" s="15" t="s">
        <v>5</v>
      </c>
      <c r="E27" s="15">
        <v>52</v>
      </c>
      <c r="F27" s="15">
        <v>50</v>
      </c>
      <c r="G27" s="15">
        <v>50</v>
      </c>
      <c r="H27" s="15">
        <v>50</v>
      </c>
      <c r="I27" s="15">
        <v>49</v>
      </c>
      <c r="J27" s="37">
        <v>48</v>
      </c>
      <c r="K27" s="37">
        <v>48</v>
      </c>
      <c r="L27" s="17" t="s">
        <v>39</v>
      </c>
    </row>
    <row r="28" spans="1:13" s="2" customFormat="1" ht="38.25">
      <c r="A28" s="65"/>
      <c r="B28" s="66"/>
      <c r="C28" s="18" t="s">
        <v>18</v>
      </c>
      <c r="D28" s="15" t="s">
        <v>16</v>
      </c>
      <c r="E28" s="15">
        <v>33.700000000000003</v>
      </c>
      <c r="F28" s="15">
        <v>33.700000000000003</v>
      </c>
      <c r="G28" s="15">
        <v>33.700000000000003</v>
      </c>
      <c r="H28" s="15">
        <v>33.700000000000003</v>
      </c>
      <c r="I28" s="15">
        <v>33.700000000000003</v>
      </c>
      <c r="J28" s="37">
        <v>33.700000000000003</v>
      </c>
      <c r="K28" s="37">
        <v>33.700000000000003</v>
      </c>
      <c r="L28" s="19" t="s">
        <v>38</v>
      </c>
    </row>
    <row r="29" spans="1:13" s="2" customFormat="1" ht="38.25">
      <c r="A29" s="67">
        <v>3</v>
      </c>
      <c r="B29" s="69" t="s">
        <v>7</v>
      </c>
      <c r="C29" s="18" t="s">
        <v>12</v>
      </c>
      <c r="D29" s="15" t="s">
        <v>29</v>
      </c>
      <c r="E29" s="15" t="s">
        <v>36</v>
      </c>
      <c r="F29" s="15" t="s">
        <v>36</v>
      </c>
      <c r="G29" s="15" t="s">
        <v>36</v>
      </c>
      <c r="H29" s="15" t="s">
        <v>36</v>
      </c>
      <c r="I29" s="15" t="s">
        <v>36</v>
      </c>
      <c r="J29" s="37" t="s">
        <v>36</v>
      </c>
      <c r="K29" s="37" t="s">
        <v>36</v>
      </c>
      <c r="L29" s="16"/>
    </row>
    <row r="30" spans="1:13" s="2" customFormat="1" ht="30">
      <c r="A30" s="67"/>
      <c r="B30" s="69"/>
      <c r="C30" s="28" t="s">
        <v>25</v>
      </c>
      <c r="D30" s="15" t="s">
        <v>24</v>
      </c>
      <c r="E30" s="15" t="s">
        <v>36</v>
      </c>
      <c r="F30" s="15" t="s">
        <v>36</v>
      </c>
      <c r="G30" s="15" t="s">
        <v>36</v>
      </c>
      <c r="H30" s="15" t="s">
        <v>36</v>
      </c>
      <c r="I30" s="15" t="s">
        <v>36</v>
      </c>
      <c r="J30" s="37" t="s">
        <v>36</v>
      </c>
      <c r="K30" s="37" t="s">
        <v>36</v>
      </c>
      <c r="L30" s="19"/>
    </row>
    <row r="31" spans="1:13" s="2" customFormat="1">
      <c r="A31" s="67"/>
      <c r="B31" s="69"/>
      <c r="C31" s="18" t="s">
        <v>26</v>
      </c>
      <c r="D31" s="15" t="s">
        <v>30</v>
      </c>
      <c r="E31" s="15" t="s">
        <v>36</v>
      </c>
      <c r="F31" s="15" t="s">
        <v>36</v>
      </c>
      <c r="G31" s="15" t="s">
        <v>36</v>
      </c>
      <c r="H31" s="15" t="s">
        <v>36</v>
      </c>
      <c r="I31" s="15" t="s">
        <v>36</v>
      </c>
      <c r="J31" s="37" t="s">
        <v>36</v>
      </c>
      <c r="K31" s="37" t="s">
        <v>36</v>
      </c>
      <c r="L31" s="19"/>
    </row>
    <row r="32" spans="1:13" s="2" customFormat="1" ht="38.25">
      <c r="A32" s="67"/>
      <c r="B32" s="69"/>
      <c r="C32" s="18" t="s">
        <v>13</v>
      </c>
      <c r="D32" s="15" t="s">
        <v>29</v>
      </c>
      <c r="E32" s="27">
        <f t="shared" ref="E32:K32" si="2">E33/E34</f>
        <v>0.25296824898235293</v>
      </c>
      <c r="F32" s="27">
        <f t="shared" si="2"/>
        <v>0.25665042314310116</v>
      </c>
      <c r="G32" s="27">
        <f t="shared" si="2"/>
        <v>0.25639547096450005</v>
      </c>
      <c r="H32" s="27">
        <f t="shared" si="2"/>
        <v>0.2545174288220034</v>
      </c>
      <c r="I32" s="27">
        <f t="shared" si="2"/>
        <v>0.25404119344267645</v>
      </c>
      <c r="J32" s="27">
        <f t="shared" si="2"/>
        <v>0.25258263205304032</v>
      </c>
      <c r="K32" s="27">
        <f t="shared" si="2"/>
        <v>0.25207659484002248</v>
      </c>
      <c r="L32" s="16"/>
    </row>
    <row r="33" spans="1:12" s="2" customFormat="1" ht="30">
      <c r="A33" s="67"/>
      <c r="B33" s="69"/>
      <c r="C33" s="28" t="s">
        <v>25</v>
      </c>
      <c r="D33" s="15" t="s">
        <v>24</v>
      </c>
      <c r="E33" s="25">
        <v>235966</v>
      </c>
      <c r="F33" s="25">
        <v>248800</v>
      </c>
      <c r="G33" s="25">
        <v>249000</v>
      </c>
      <c r="H33" s="25">
        <v>249000</v>
      </c>
      <c r="I33" s="25">
        <v>249000</v>
      </c>
      <c r="J33" s="39">
        <v>249000</v>
      </c>
      <c r="K33" s="39">
        <v>249000</v>
      </c>
      <c r="L33" s="19" t="s">
        <v>37</v>
      </c>
    </row>
    <row r="34" spans="1:12" s="2" customFormat="1" ht="13.5" thickBot="1">
      <c r="A34" s="68"/>
      <c r="B34" s="70"/>
      <c r="C34" s="33" t="s">
        <v>27</v>
      </c>
      <c r="D34" s="21" t="s">
        <v>30</v>
      </c>
      <c r="E34" s="29">
        <f>E18</f>
        <v>932789</v>
      </c>
      <c r="F34" s="29">
        <f t="shared" ref="F34:K34" si="3">F18</f>
        <v>969412</v>
      </c>
      <c r="G34" s="29">
        <f t="shared" si="3"/>
        <v>971156</v>
      </c>
      <c r="H34" s="29">
        <f t="shared" si="3"/>
        <v>978322</v>
      </c>
      <c r="I34" s="29">
        <f t="shared" si="3"/>
        <v>980156</v>
      </c>
      <c r="J34" s="29">
        <f t="shared" si="3"/>
        <v>985816</v>
      </c>
      <c r="K34" s="29">
        <f t="shared" si="3"/>
        <v>987795</v>
      </c>
      <c r="L34" s="22" t="s">
        <v>37</v>
      </c>
    </row>
    <row r="35" spans="1:12" s="2" customFormat="1"/>
    <row r="36" spans="1:12" s="2" customFormat="1" ht="33" customHeight="1"/>
    <row r="37" spans="1:12" s="2" customFormat="1"/>
    <row r="38" spans="1:12" s="2" customFormat="1" ht="18.75">
      <c r="A38" s="55" t="s">
        <v>46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</row>
    <row r="39" spans="1:12" s="2" customFormat="1"/>
  </sheetData>
  <mergeCells count="17">
    <mergeCell ref="A26:A28"/>
    <mergeCell ref="B26:B28"/>
    <mergeCell ref="A38:L38"/>
    <mergeCell ref="A29:A34"/>
    <mergeCell ref="B29:B34"/>
    <mergeCell ref="A16:A24"/>
    <mergeCell ref="B16:B24"/>
    <mergeCell ref="A15:L15"/>
    <mergeCell ref="H1:L3"/>
    <mergeCell ref="A7:L7"/>
    <mergeCell ref="A8:L8"/>
    <mergeCell ref="L12:L13"/>
    <mergeCell ref="D12:D13"/>
    <mergeCell ref="G12:I12"/>
    <mergeCell ref="A12:A13"/>
    <mergeCell ref="B12:B13"/>
    <mergeCell ref="C12:C13"/>
  </mergeCells>
  <phoneticPr fontId="20" type="noConversion"/>
  <printOptions horizontalCentered="1"/>
  <pageMargins left="0.23622047244094491" right="0.19685039370078741" top="0.6692913385826772" bottom="0.15748031496062992" header="0.19685039370078741" footer="0.31496062992125984"/>
  <pageSetup paperSize="9" scale="71" fitToHeight="0" orientation="landscape" r:id="rId1"/>
  <headerFooter differentOddEven="1" differentFirst="1"/>
  <rowBreaks count="1" manualBreakCount="1">
    <brk id="3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ЦелП ВИВ</vt:lpstr>
      <vt:lpstr>'ЦелП ВИВ'!Область_печати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Исимбаева Зухра Фаритовна</dc:creator>
  <cp:lastModifiedBy>Андрей Важенцев</cp:lastModifiedBy>
  <cp:lastPrinted>2020-08-20T03:58:37Z</cp:lastPrinted>
  <dcterms:created xsi:type="dcterms:W3CDTF">2014-08-29T06:31:00Z</dcterms:created>
  <dcterms:modified xsi:type="dcterms:W3CDTF">2020-10-05T04:08:24Z</dcterms:modified>
</cp:coreProperties>
</file>