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filterPrivacy="1" defaultThemeVersion="124226"/>
  <xr:revisionPtr revIDLastSave="0" documentId="13_ncr:1_{BFDB8783-6FA3-4B2A-A4D8-92CDE5DF17AA}" xr6:coauthVersionLast="47" xr6:coauthVersionMax="47" xr10:uidLastSave="{00000000-0000-0000-0000-000000000000}"/>
  <bookViews>
    <workbookView xWindow="-120" yWindow="-120" windowWidth="29040" windowHeight="15840" xr2:uid="{00000000-000D-0000-FFFF-FFFF00000000}"/>
  </bookViews>
  <sheets>
    <sheet name="чистый" sheetId="4" r:id="rId1"/>
    <sheet name="Лист1" sheetId="1" r:id="rId2"/>
    <sheet name="Лист2" sheetId="2" r:id="rId3"/>
    <sheet name="Лист3" sheetId="3" r:id="rId4"/>
  </sheets>
  <externalReferences>
    <externalReference r:id="rId5"/>
  </externalReferences>
  <definedNames>
    <definedName name="ДомЧС">'[1]Поверка част.сектор'!$B$2:$B$296</definedName>
    <definedName name="Домы">'[1]Поверка ком.сектор'!$A$2:$A$95</definedName>
    <definedName name="_xlnm.Print_Area" localSheetId="0">чистый!$A$1:$G$29</definedName>
    <definedName name="Орган">'[1]Поверка орган.'!$A$121:$A$274</definedName>
    <definedName name="Орган200">'[1]Поверка орган.'!$A$121:$A$365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8" i="4" l="1"/>
  <c r="A28" i="4"/>
  <c r="F27" i="4"/>
  <c r="A14" i="4"/>
  <c r="A13" i="4"/>
  <c r="A12" i="4"/>
  <c r="A11" i="4"/>
  <c r="A10" i="4"/>
  <c r="A9" i="4"/>
  <c r="B1" i="4"/>
  <c r="C45" i="4"/>
  <c r="B39" i="4"/>
  <c r="B41" i="4"/>
  <c r="D47" i="4"/>
  <c r="D35" i="4"/>
  <c r="C43" i="4"/>
  <c r="D45" i="4"/>
  <c r="E39" i="4"/>
  <c r="D37" i="4"/>
  <c r="B35" i="4"/>
  <c r="E41" i="4"/>
  <c r="D41" i="4"/>
  <c r="C41" i="4"/>
  <c r="C47" i="4"/>
  <c r="C37" i="4"/>
  <c r="E37" i="4"/>
  <c r="D43" i="4"/>
  <c r="C39" i="4"/>
  <c r="B37" i="4"/>
  <c r="B47" i="4"/>
  <c r="E35" i="4"/>
  <c r="C35" i="4"/>
  <c r="B45" i="4"/>
  <c r="B43" i="4"/>
  <c r="D39" i="4"/>
  <c r="F44" i="4" l="1"/>
  <c r="F43" i="4"/>
  <c r="F38" i="4"/>
  <c r="F42" i="4"/>
  <c r="F37" i="4"/>
  <c r="F45" i="4"/>
  <c r="F40" i="4"/>
  <c r="F46" i="4"/>
  <c r="F39" i="4"/>
  <c r="F41" i="4"/>
  <c r="F47" i="4"/>
  <c r="A41" i="4"/>
  <c r="G44" i="4"/>
  <c r="G43" i="4"/>
  <c r="G38" i="4"/>
  <c r="G37" i="4"/>
  <c r="G42" i="4"/>
  <c r="G47" i="4"/>
  <c r="G45" i="4"/>
  <c r="G40" i="4"/>
  <c r="G46" i="4"/>
  <c r="G41" i="4"/>
  <c r="G39" i="4"/>
  <c r="E43" i="4"/>
  <c r="G34" i="4"/>
  <c r="A47" i="4"/>
  <c r="A43" i="4"/>
  <c r="A39" i="4"/>
  <c r="A37" i="4"/>
  <c r="A45" i="4"/>
  <c r="E219" i="4"/>
  <c r="E99" i="4"/>
  <c r="E234" i="4"/>
  <c r="E129" i="4"/>
  <c r="E204" i="4"/>
  <c r="E144" i="4"/>
  <c r="E249" i="4"/>
  <c r="E174" i="4"/>
  <c r="E54" i="4"/>
  <c r="E189" i="4"/>
  <c r="E69" i="4"/>
  <c r="E114" i="4"/>
  <c r="E84" i="4"/>
  <c r="E159" i="4"/>
  <c r="D118" i="4" l="1"/>
  <c r="C118" i="4"/>
  <c r="C112" i="4"/>
  <c r="B118" i="4"/>
  <c r="A118" i="4" s="1"/>
  <c r="D112" i="4"/>
  <c r="B112" i="4"/>
  <c r="A112" i="4" s="1"/>
  <c r="C116" i="4"/>
  <c r="E110" i="4"/>
  <c r="B110" i="4"/>
  <c r="D122" i="4"/>
  <c r="D110" i="4"/>
  <c r="B122" i="4"/>
  <c r="A122" i="4" s="1"/>
  <c r="C122" i="4"/>
  <c r="E116" i="4"/>
  <c r="C110" i="4"/>
  <c r="D116" i="4"/>
  <c r="B116" i="4"/>
  <c r="A116" i="4" s="1"/>
  <c r="D120" i="4"/>
  <c r="C120" i="4"/>
  <c r="C114" i="4"/>
  <c r="B114" i="4"/>
  <c r="A114" i="4" s="1"/>
  <c r="B120" i="4"/>
  <c r="A120" i="4" s="1"/>
  <c r="D114" i="4"/>
  <c r="D178" i="4"/>
  <c r="C172" i="4"/>
  <c r="C178" i="4"/>
  <c r="B178" i="4"/>
  <c r="A178" i="4" s="1"/>
  <c r="D172" i="4"/>
  <c r="B172" i="4"/>
  <c r="A172" i="4" s="1"/>
  <c r="B182" i="4"/>
  <c r="A182" i="4" s="1"/>
  <c r="E170" i="4"/>
  <c r="B170" i="4"/>
  <c r="D182" i="4"/>
  <c r="D170" i="4"/>
  <c r="C176" i="4"/>
  <c r="C182" i="4"/>
  <c r="E176" i="4"/>
  <c r="C170" i="4"/>
  <c r="B176" i="4"/>
  <c r="A176" i="4" s="1"/>
  <c r="D176" i="4"/>
  <c r="D180" i="4"/>
  <c r="C180" i="4"/>
  <c r="B180" i="4"/>
  <c r="A180" i="4" s="1"/>
  <c r="C174" i="4"/>
  <c r="B174" i="4"/>
  <c r="A174" i="4" s="1"/>
  <c r="D174" i="4"/>
  <c r="D58" i="4"/>
  <c r="C56" i="4"/>
  <c r="C58" i="4"/>
  <c r="B58" i="4"/>
  <c r="A58" i="4" s="1"/>
  <c r="D52" i="4"/>
  <c r="C52" i="4"/>
  <c r="B52" i="4"/>
  <c r="A52" i="4" s="1"/>
  <c r="B50" i="4"/>
  <c r="B56" i="4"/>
  <c r="A56" i="4" s="1"/>
  <c r="E50" i="4"/>
  <c r="D56" i="4"/>
  <c r="D62" i="4"/>
  <c r="D50" i="4"/>
  <c r="B62" i="4"/>
  <c r="A62" i="4" s="1"/>
  <c r="C62" i="4"/>
  <c r="E56" i="4"/>
  <c r="C50" i="4"/>
  <c r="D60" i="4"/>
  <c r="C60" i="4"/>
  <c r="C54" i="4"/>
  <c r="B54" i="4"/>
  <c r="A54" i="4" s="1"/>
  <c r="B60" i="4"/>
  <c r="A60" i="4" s="1"/>
  <c r="D54" i="4"/>
  <c r="C232" i="4"/>
  <c r="D238" i="4"/>
  <c r="C238" i="4"/>
  <c r="B238" i="4"/>
  <c r="A238" i="4" s="1"/>
  <c r="D232" i="4"/>
  <c r="C236" i="4"/>
  <c r="B232" i="4"/>
  <c r="A232" i="4" s="1"/>
  <c r="B236" i="4"/>
  <c r="A236" i="4" s="1"/>
  <c r="E230" i="4"/>
  <c r="D242" i="4"/>
  <c r="D230" i="4"/>
  <c r="C242" i="4"/>
  <c r="E236" i="4"/>
  <c r="C230" i="4"/>
  <c r="B242" i="4"/>
  <c r="A242" i="4" s="1"/>
  <c r="D236" i="4"/>
  <c r="B230" i="4"/>
  <c r="D240" i="4"/>
  <c r="C240" i="4"/>
  <c r="B240" i="4"/>
  <c r="A240" i="4" s="1"/>
  <c r="C234" i="4"/>
  <c r="B234" i="4"/>
  <c r="A234" i="4" s="1"/>
  <c r="D234" i="4"/>
  <c r="B245" i="4"/>
  <c r="E245" i="4"/>
  <c r="D251" i="4"/>
  <c r="D257" i="4"/>
  <c r="D245" i="4"/>
  <c r="B257" i="4"/>
  <c r="A257" i="4" s="1"/>
  <c r="C257" i="4"/>
  <c r="E251" i="4"/>
  <c r="C245" i="4"/>
  <c r="B255" i="4"/>
  <c r="A255" i="4" s="1"/>
  <c r="C251" i="4"/>
  <c r="B251" i="4"/>
  <c r="A251" i="4" s="1"/>
  <c r="C255" i="4"/>
  <c r="D255" i="4"/>
  <c r="C253" i="4"/>
  <c r="B253" i="4"/>
  <c r="A253" i="4" s="1"/>
  <c r="D247" i="4"/>
  <c r="C247" i="4"/>
  <c r="C249" i="4"/>
  <c r="D249" i="4"/>
  <c r="B249" i="4"/>
  <c r="A249" i="4" s="1"/>
  <c r="B247" i="4"/>
  <c r="A247" i="4" s="1"/>
  <c r="D253" i="4"/>
  <c r="B206" i="4"/>
  <c r="A206" i="4" s="1"/>
  <c r="D210" i="4"/>
  <c r="C210" i="4"/>
  <c r="B210" i="4"/>
  <c r="A210" i="4" s="1"/>
  <c r="D204" i="4"/>
  <c r="C204" i="4"/>
  <c r="B204" i="4"/>
  <c r="A204" i="4" s="1"/>
  <c r="C202" i="4"/>
  <c r="B202" i="4"/>
  <c r="A202" i="4" s="1"/>
  <c r="D212" i="4"/>
  <c r="D200" i="4"/>
  <c r="C212" i="4"/>
  <c r="E206" i="4"/>
  <c r="C200" i="4"/>
  <c r="B212" i="4"/>
  <c r="A212" i="4" s="1"/>
  <c r="D206" i="4"/>
  <c r="B200" i="4"/>
  <c r="C208" i="4"/>
  <c r="D208" i="4"/>
  <c r="B208" i="4"/>
  <c r="A208" i="4" s="1"/>
  <c r="C206" i="4"/>
  <c r="D202" i="4"/>
  <c r="E200" i="4"/>
  <c r="B86" i="4"/>
  <c r="A86" i="4" s="1"/>
  <c r="D90" i="4"/>
  <c r="C90" i="4"/>
  <c r="B90" i="4"/>
  <c r="A90" i="4" s="1"/>
  <c r="D84" i="4"/>
  <c r="C84" i="4"/>
  <c r="B84" i="4"/>
  <c r="A84" i="4" s="1"/>
  <c r="C82" i="4"/>
  <c r="B82" i="4"/>
  <c r="A82" i="4" s="1"/>
  <c r="D92" i="4"/>
  <c r="D80" i="4"/>
  <c r="C92" i="4"/>
  <c r="E86" i="4"/>
  <c r="C80" i="4"/>
  <c r="C88" i="4"/>
  <c r="B88" i="4"/>
  <c r="A88" i="4" s="1"/>
  <c r="C86" i="4"/>
  <c r="D86" i="4"/>
  <c r="D82" i="4"/>
  <c r="E80" i="4"/>
  <c r="B80" i="4"/>
  <c r="B92" i="4"/>
  <c r="A92" i="4" s="1"/>
  <c r="D88" i="4"/>
  <c r="B146" i="4"/>
  <c r="A146" i="4" s="1"/>
  <c r="D150" i="4"/>
  <c r="C150" i="4"/>
  <c r="B150" i="4"/>
  <c r="A150" i="4" s="1"/>
  <c r="D144" i="4"/>
  <c r="C144" i="4"/>
  <c r="B144" i="4"/>
  <c r="A144" i="4" s="1"/>
  <c r="C142" i="4"/>
  <c r="B142" i="4"/>
  <c r="A142" i="4" s="1"/>
  <c r="D152" i="4"/>
  <c r="D140" i="4"/>
  <c r="C152" i="4"/>
  <c r="E146" i="4"/>
  <c r="C140" i="4"/>
  <c r="B140" i="4"/>
  <c r="E140" i="4"/>
  <c r="B152" i="4"/>
  <c r="A152" i="4" s="1"/>
  <c r="D148" i="4"/>
  <c r="C148" i="4"/>
  <c r="B148" i="4"/>
  <c r="A148" i="4" s="1"/>
  <c r="D146" i="4"/>
  <c r="C146" i="4"/>
  <c r="D142" i="4"/>
  <c r="B65" i="4"/>
  <c r="E65" i="4"/>
  <c r="D77" i="4"/>
  <c r="D65" i="4"/>
  <c r="B77" i="4"/>
  <c r="A77" i="4" s="1"/>
  <c r="C77" i="4"/>
  <c r="E71" i="4"/>
  <c r="C65" i="4"/>
  <c r="D71" i="4"/>
  <c r="C71" i="4"/>
  <c r="B75" i="4"/>
  <c r="A75" i="4" s="1"/>
  <c r="B71" i="4"/>
  <c r="A71" i="4" s="1"/>
  <c r="C75" i="4"/>
  <c r="D75" i="4"/>
  <c r="C73" i="4"/>
  <c r="B73" i="4"/>
  <c r="A73" i="4" s="1"/>
  <c r="D67" i="4"/>
  <c r="C69" i="4"/>
  <c r="B69" i="4"/>
  <c r="A69" i="4" s="1"/>
  <c r="C67" i="4"/>
  <c r="B67" i="4"/>
  <c r="A67" i="4" s="1"/>
  <c r="D73" i="4"/>
  <c r="D69" i="4"/>
  <c r="B185" i="4"/>
  <c r="E185" i="4"/>
  <c r="B197" i="4"/>
  <c r="A197" i="4" s="1"/>
  <c r="D197" i="4"/>
  <c r="D185" i="4"/>
  <c r="C197" i="4"/>
  <c r="E191" i="4"/>
  <c r="C185" i="4"/>
  <c r="D191" i="4"/>
  <c r="B195" i="4"/>
  <c r="A195" i="4" s="1"/>
  <c r="C191" i="4"/>
  <c r="B191" i="4"/>
  <c r="A191" i="4" s="1"/>
  <c r="C195" i="4"/>
  <c r="D195" i="4"/>
  <c r="C193" i="4"/>
  <c r="B193" i="4"/>
  <c r="A193" i="4" s="1"/>
  <c r="D187" i="4"/>
  <c r="C187" i="4"/>
  <c r="D193" i="4"/>
  <c r="D189" i="4"/>
  <c r="C189" i="4"/>
  <c r="B189" i="4"/>
  <c r="A189" i="4" s="1"/>
  <c r="B187" i="4"/>
  <c r="A187" i="4" s="1"/>
  <c r="B137" i="4"/>
  <c r="A137" i="4" s="1"/>
  <c r="E125" i="4"/>
  <c r="B125" i="4"/>
  <c r="D137" i="4"/>
  <c r="D125" i="4"/>
  <c r="C137" i="4"/>
  <c r="E131" i="4"/>
  <c r="C125" i="4"/>
  <c r="D131" i="4"/>
  <c r="C131" i="4"/>
  <c r="B131" i="4"/>
  <c r="A131" i="4" s="1"/>
  <c r="B135" i="4"/>
  <c r="A135" i="4" s="1"/>
  <c r="C135" i="4"/>
  <c r="D135" i="4"/>
  <c r="C133" i="4"/>
  <c r="B133" i="4"/>
  <c r="A133" i="4" s="1"/>
  <c r="D127" i="4"/>
  <c r="C129" i="4"/>
  <c r="D133" i="4"/>
  <c r="D129" i="4"/>
  <c r="B129" i="4"/>
  <c r="A129" i="4" s="1"/>
  <c r="C127" i="4"/>
  <c r="B127" i="4"/>
  <c r="A127" i="4" s="1"/>
  <c r="B105" i="4"/>
  <c r="A105" i="4" s="1"/>
  <c r="D99" i="4"/>
  <c r="C99" i="4"/>
  <c r="B99" i="4"/>
  <c r="A99" i="4" s="1"/>
  <c r="C97" i="4"/>
  <c r="D103" i="4"/>
  <c r="B97" i="4"/>
  <c r="A97" i="4" s="1"/>
  <c r="C103" i="4"/>
  <c r="B103" i="4"/>
  <c r="A103" i="4" s="1"/>
  <c r="D97" i="4"/>
  <c r="B107" i="4"/>
  <c r="A107" i="4" s="1"/>
  <c r="D101" i="4"/>
  <c r="B95" i="4"/>
  <c r="C101" i="4"/>
  <c r="C95" i="4"/>
  <c r="D107" i="4"/>
  <c r="C107" i="4"/>
  <c r="D105" i="4"/>
  <c r="C105" i="4"/>
  <c r="E101" i="4"/>
  <c r="B101" i="4"/>
  <c r="A101" i="4" s="1"/>
  <c r="E95" i="4"/>
  <c r="D95" i="4"/>
  <c r="B165" i="4"/>
  <c r="A165" i="4" s="1"/>
  <c r="D159" i="4"/>
  <c r="C159" i="4"/>
  <c r="B159" i="4"/>
  <c r="A159" i="4" s="1"/>
  <c r="B157" i="4"/>
  <c r="A157" i="4" s="1"/>
  <c r="D163" i="4"/>
  <c r="C163" i="4"/>
  <c r="C157" i="4"/>
  <c r="B163" i="4"/>
  <c r="A163" i="4" s="1"/>
  <c r="D157" i="4"/>
  <c r="B167" i="4"/>
  <c r="A167" i="4" s="1"/>
  <c r="D161" i="4"/>
  <c r="B155" i="4"/>
  <c r="C161" i="4"/>
  <c r="E161" i="4"/>
  <c r="B161" i="4"/>
  <c r="A161" i="4" s="1"/>
  <c r="E155" i="4"/>
  <c r="D155" i="4"/>
  <c r="C155" i="4"/>
  <c r="C167" i="4"/>
  <c r="D167" i="4"/>
  <c r="D165" i="4"/>
  <c r="C165" i="4"/>
  <c r="B225" i="4"/>
  <c r="A225" i="4" s="1"/>
  <c r="D219" i="4"/>
  <c r="B217" i="4"/>
  <c r="A217" i="4" s="1"/>
  <c r="C219" i="4"/>
  <c r="B219" i="4"/>
  <c r="A219" i="4" s="1"/>
  <c r="D223" i="4"/>
  <c r="C223" i="4"/>
  <c r="C217" i="4"/>
  <c r="B223" i="4"/>
  <c r="A223" i="4" s="1"/>
  <c r="D217" i="4"/>
  <c r="B227" i="4"/>
  <c r="A227" i="4" s="1"/>
  <c r="D221" i="4"/>
  <c r="B215" i="4"/>
  <c r="C221" i="4"/>
  <c r="B221" i="4"/>
  <c r="A221" i="4" s="1"/>
  <c r="D225" i="4"/>
  <c r="C225" i="4"/>
  <c r="E215" i="4"/>
  <c r="E221" i="4"/>
  <c r="D227" i="4"/>
  <c r="D215" i="4"/>
  <c r="C215" i="4"/>
  <c r="C227" i="4"/>
  <c r="G169" i="4"/>
  <c r="G109" i="4"/>
  <c r="G244" i="4"/>
  <c r="G184" i="4"/>
  <c r="G124" i="4"/>
  <c r="G64" i="4"/>
  <c r="G229" i="4"/>
  <c r="G49" i="4"/>
  <c r="G214" i="4"/>
  <c r="G154" i="4"/>
  <c r="G94" i="4"/>
  <c r="G139" i="4"/>
  <c r="G199" i="4"/>
  <c r="G79" i="4"/>
  <c r="E223" i="4" l="1"/>
  <c r="E88" i="4"/>
  <c r="E253" i="4"/>
  <c r="E238" i="4"/>
  <c r="E208" i="4"/>
  <c r="E148" i="4"/>
  <c r="G18" i="4"/>
  <c r="F19" i="4"/>
  <c r="F15" i="4"/>
  <c r="E193" i="4"/>
  <c r="E19" i="4"/>
  <c r="B19" i="4" s="1"/>
  <c r="F18" i="4"/>
  <c r="E23" i="4"/>
  <c r="E22" i="4"/>
  <c r="G77" i="4"/>
  <c r="G71" i="4"/>
  <c r="G76" i="4"/>
  <c r="G69" i="4"/>
  <c r="G75" i="4"/>
  <c r="G70" i="4"/>
  <c r="G73" i="4"/>
  <c r="G68" i="4"/>
  <c r="G72" i="4"/>
  <c r="G67" i="4"/>
  <c r="G74" i="4"/>
  <c r="G22" i="4"/>
  <c r="G137" i="4"/>
  <c r="G131" i="4"/>
  <c r="G136" i="4"/>
  <c r="G129" i="4"/>
  <c r="G135" i="4"/>
  <c r="G130" i="4"/>
  <c r="G133" i="4"/>
  <c r="G128" i="4"/>
  <c r="G132" i="4"/>
  <c r="G127" i="4"/>
  <c r="G134" i="4"/>
  <c r="F252" i="4"/>
  <c r="F257" i="4"/>
  <c r="F251" i="4"/>
  <c r="F256" i="4"/>
  <c r="F249" i="4"/>
  <c r="F255" i="4"/>
  <c r="F250" i="4"/>
  <c r="F253" i="4"/>
  <c r="F248" i="4"/>
  <c r="F247" i="4"/>
  <c r="F254" i="4"/>
  <c r="F23" i="4"/>
  <c r="F72" i="4"/>
  <c r="F77" i="4"/>
  <c r="F71" i="4"/>
  <c r="F69" i="4"/>
  <c r="F76" i="4"/>
  <c r="F75" i="4"/>
  <c r="F70" i="4"/>
  <c r="F73" i="4"/>
  <c r="F67" i="4"/>
  <c r="F68" i="4"/>
  <c r="F74" i="4"/>
  <c r="F211" i="4"/>
  <c r="F210" i="4"/>
  <c r="F205" i="4"/>
  <c r="F204" i="4"/>
  <c r="F208" i="4"/>
  <c r="F209" i="4"/>
  <c r="F203" i="4"/>
  <c r="F207" i="4"/>
  <c r="F206" i="4"/>
  <c r="F212" i="4"/>
  <c r="F202" i="4"/>
  <c r="G15" i="4"/>
  <c r="E133" i="4"/>
  <c r="F192" i="4"/>
  <c r="F197" i="4"/>
  <c r="F191" i="4"/>
  <c r="F196" i="4"/>
  <c r="F189" i="4"/>
  <c r="F195" i="4"/>
  <c r="F190" i="4"/>
  <c r="F193" i="4"/>
  <c r="F188" i="4"/>
  <c r="F187" i="4"/>
  <c r="F194" i="4"/>
  <c r="E73" i="4"/>
  <c r="E21" i="4"/>
  <c r="E18" i="4"/>
  <c r="F132" i="4"/>
  <c r="F137" i="4"/>
  <c r="F131" i="4"/>
  <c r="F136" i="4"/>
  <c r="F129" i="4"/>
  <c r="F135" i="4"/>
  <c r="F130" i="4"/>
  <c r="F133" i="4"/>
  <c r="F127" i="4"/>
  <c r="F128" i="4"/>
  <c r="F134" i="4"/>
  <c r="F24" i="4"/>
  <c r="G23" i="4"/>
  <c r="G24" i="4"/>
  <c r="F88" i="4"/>
  <c r="F91" i="4"/>
  <c r="F90" i="4"/>
  <c r="F85" i="4"/>
  <c r="F84" i="4"/>
  <c r="F83" i="4"/>
  <c r="F89" i="4"/>
  <c r="F86" i="4"/>
  <c r="F92" i="4"/>
  <c r="F87" i="4"/>
  <c r="F82" i="4"/>
  <c r="G52" i="4"/>
  <c r="G61" i="4"/>
  <c r="G57" i="4"/>
  <c r="G62" i="4"/>
  <c r="G56" i="4"/>
  <c r="G54" i="4"/>
  <c r="G59" i="4"/>
  <c r="G60" i="4"/>
  <c r="G58" i="4"/>
  <c r="G55" i="4"/>
  <c r="G53" i="4"/>
  <c r="G112" i="4"/>
  <c r="G117" i="4"/>
  <c r="G122" i="4"/>
  <c r="G121" i="4"/>
  <c r="G116" i="4"/>
  <c r="G114" i="4"/>
  <c r="G119" i="4"/>
  <c r="G115" i="4"/>
  <c r="G113" i="4"/>
  <c r="G120" i="4"/>
  <c r="G118" i="4"/>
  <c r="G197" i="4"/>
  <c r="G191" i="4"/>
  <c r="G196" i="4"/>
  <c r="G189" i="4"/>
  <c r="G195" i="4"/>
  <c r="G190" i="4"/>
  <c r="G193" i="4"/>
  <c r="G188" i="4"/>
  <c r="G192" i="4"/>
  <c r="G187" i="4"/>
  <c r="G194" i="4"/>
  <c r="E16" i="4"/>
  <c r="G172" i="4"/>
  <c r="G181" i="4"/>
  <c r="G177" i="4"/>
  <c r="G182" i="4"/>
  <c r="G176" i="4"/>
  <c r="G174" i="4"/>
  <c r="G179" i="4"/>
  <c r="G178" i="4"/>
  <c r="G180" i="4"/>
  <c r="G175" i="4"/>
  <c r="G173" i="4"/>
  <c r="E24" i="4"/>
  <c r="F102" i="4"/>
  <c r="F104" i="4"/>
  <c r="F103" i="4"/>
  <c r="F98" i="4"/>
  <c r="F97" i="4"/>
  <c r="F105" i="4"/>
  <c r="F100" i="4"/>
  <c r="F99" i="4"/>
  <c r="F107" i="4"/>
  <c r="F106" i="4"/>
  <c r="F101" i="4"/>
  <c r="G19" i="4"/>
  <c r="E20" i="4"/>
  <c r="G16" i="4"/>
  <c r="G20" i="4"/>
  <c r="G232" i="4"/>
  <c r="G237" i="4"/>
  <c r="G242" i="4"/>
  <c r="G236" i="4"/>
  <c r="G241" i="4"/>
  <c r="G234" i="4"/>
  <c r="G239" i="4"/>
  <c r="G238" i="4"/>
  <c r="G240" i="4"/>
  <c r="G235" i="4"/>
  <c r="G233" i="4"/>
  <c r="F20" i="4"/>
  <c r="G104" i="4"/>
  <c r="G107" i="4"/>
  <c r="G103" i="4"/>
  <c r="G98" i="4"/>
  <c r="G97" i="4"/>
  <c r="G102" i="4"/>
  <c r="G105" i="4"/>
  <c r="G100" i="4"/>
  <c r="G106" i="4"/>
  <c r="G101" i="4"/>
  <c r="G99" i="4"/>
  <c r="F151" i="4"/>
  <c r="F150" i="4"/>
  <c r="F145" i="4"/>
  <c r="F144" i="4"/>
  <c r="F143" i="4"/>
  <c r="F148" i="4"/>
  <c r="F149" i="4"/>
  <c r="F146" i="4"/>
  <c r="F152" i="4"/>
  <c r="F147" i="4"/>
  <c r="F142" i="4"/>
  <c r="E118" i="4"/>
  <c r="E17" i="4"/>
  <c r="F16" i="4"/>
  <c r="F17" i="4"/>
  <c r="G211" i="4"/>
  <c r="G204" i="4"/>
  <c r="G210" i="4"/>
  <c r="G205" i="4"/>
  <c r="G209" i="4"/>
  <c r="G208" i="4"/>
  <c r="G203" i="4"/>
  <c r="G207" i="4"/>
  <c r="G212" i="4"/>
  <c r="G206" i="4"/>
  <c r="G202" i="4"/>
  <c r="F53" i="4"/>
  <c r="F52" i="4"/>
  <c r="F57" i="4"/>
  <c r="F62" i="4"/>
  <c r="F56" i="4"/>
  <c r="F54" i="4"/>
  <c r="F59" i="4"/>
  <c r="F61" i="4"/>
  <c r="F60" i="4"/>
  <c r="F58" i="4"/>
  <c r="F55" i="4"/>
  <c r="E178" i="4"/>
  <c r="F113" i="4"/>
  <c r="F112" i="4"/>
  <c r="F117" i="4"/>
  <c r="F122" i="4"/>
  <c r="F116" i="4"/>
  <c r="F114" i="4"/>
  <c r="F119" i="4"/>
  <c r="F118" i="4"/>
  <c r="F115" i="4"/>
  <c r="F121" i="4"/>
  <c r="F120" i="4"/>
  <c r="F21" i="4"/>
  <c r="G91" i="4"/>
  <c r="G84" i="4"/>
  <c r="G90" i="4"/>
  <c r="G85" i="4"/>
  <c r="G89" i="4"/>
  <c r="G88" i="4"/>
  <c r="G83" i="4"/>
  <c r="G87" i="4"/>
  <c r="G92" i="4"/>
  <c r="G82" i="4"/>
  <c r="G86" i="4"/>
  <c r="F173" i="4"/>
  <c r="F172" i="4"/>
  <c r="F177" i="4"/>
  <c r="F182" i="4"/>
  <c r="F176" i="4"/>
  <c r="F174" i="4"/>
  <c r="F179" i="4"/>
  <c r="F181" i="4"/>
  <c r="F180" i="4"/>
  <c r="F178" i="4"/>
  <c r="F175" i="4"/>
  <c r="G17" i="4"/>
  <c r="G222" i="4"/>
  <c r="G223" i="4"/>
  <c r="G227" i="4"/>
  <c r="G224" i="4"/>
  <c r="G218" i="4"/>
  <c r="G217" i="4"/>
  <c r="G226" i="4"/>
  <c r="G225" i="4"/>
  <c r="G220" i="4"/>
  <c r="G219" i="4"/>
  <c r="G221" i="4"/>
  <c r="G151" i="4"/>
  <c r="G150" i="4"/>
  <c r="G145" i="4"/>
  <c r="G144" i="4"/>
  <c r="G143" i="4"/>
  <c r="G148" i="4"/>
  <c r="G149" i="4"/>
  <c r="G147" i="4"/>
  <c r="G142" i="4"/>
  <c r="G152" i="4"/>
  <c r="G146" i="4"/>
  <c r="F233" i="4"/>
  <c r="F232" i="4"/>
  <c r="F237" i="4"/>
  <c r="F242" i="4"/>
  <c r="F236" i="4"/>
  <c r="F234" i="4"/>
  <c r="F239" i="4"/>
  <c r="F241" i="4"/>
  <c r="F240" i="4"/>
  <c r="F238" i="4"/>
  <c r="F235" i="4"/>
  <c r="E58" i="4"/>
  <c r="G21" i="4"/>
  <c r="F222" i="4"/>
  <c r="F224" i="4"/>
  <c r="F223" i="4"/>
  <c r="F218" i="4"/>
  <c r="F217" i="4"/>
  <c r="F225" i="4"/>
  <c r="F220" i="4"/>
  <c r="F221" i="4"/>
  <c r="F219" i="4"/>
  <c r="F227" i="4"/>
  <c r="F226" i="4"/>
  <c r="F164" i="4"/>
  <c r="F162" i="4"/>
  <c r="F163" i="4"/>
  <c r="F158" i="4"/>
  <c r="F157" i="4"/>
  <c r="F165" i="4"/>
  <c r="F160" i="4"/>
  <c r="F159" i="4"/>
  <c r="F161" i="4"/>
  <c r="F166" i="4"/>
  <c r="F167" i="4"/>
  <c r="F22" i="4"/>
  <c r="G257" i="4"/>
  <c r="G251" i="4"/>
  <c r="G256" i="4"/>
  <c r="G255" i="4"/>
  <c r="G250" i="4"/>
  <c r="G249" i="4"/>
  <c r="G253" i="4"/>
  <c r="G248" i="4"/>
  <c r="G254" i="4"/>
  <c r="G252" i="4"/>
  <c r="G247" i="4"/>
  <c r="E103" i="4"/>
  <c r="G163" i="4"/>
  <c r="G164" i="4"/>
  <c r="G158" i="4"/>
  <c r="G157" i="4"/>
  <c r="G167" i="4"/>
  <c r="G162" i="4"/>
  <c r="G166" i="4"/>
  <c r="G165" i="4"/>
  <c r="G160" i="4"/>
  <c r="G161" i="4"/>
  <c r="G159" i="4"/>
  <c r="E15" i="4"/>
  <c r="E163" i="4"/>
  <c r="C19" i="4" l="1"/>
  <c r="A19" i="4"/>
  <c r="C20" i="4"/>
  <c r="B20" i="4"/>
  <c r="A20" i="4"/>
  <c r="C16" i="4"/>
  <c r="B16" i="4"/>
  <c r="A16" i="4"/>
  <c r="B17" i="4"/>
  <c r="A17" i="4"/>
  <c r="C17" i="4"/>
  <c r="C15" i="4"/>
  <c r="B15" i="4"/>
  <c r="A15" i="4"/>
  <c r="C18" i="4"/>
  <c r="B18" i="4"/>
  <c r="A18" i="4"/>
  <c r="A22" i="4"/>
  <c r="C22" i="4"/>
  <c r="B22" i="4"/>
  <c r="C23" i="4"/>
  <c r="B23" i="4"/>
  <c r="A23" i="4"/>
  <c r="C24" i="4"/>
  <c r="B24" i="4"/>
  <c r="A24" i="4"/>
  <c r="B21" i="4"/>
  <c r="A21" i="4"/>
  <c r="C21" i="4"/>
</calcChain>
</file>

<file path=xl/sharedStrings.xml><?xml version="1.0" encoding="utf-8"?>
<sst xmlns="http://schemas.openxmlformats.org/spreadsheetml/2006/main" count="462" uniqueCount="46">
  <si>
    <t>Сведения о средствах учёта</t>
  </si>
  <si>
    <t>№ п/п</t>
  </si>
  <si>
    <t>Наименование объекта</t>
  </si>
  <si>
    <t>Адрес объекта</t>
  </si>
  <si>
    <t>Тип прибора</t>
  </si>
  <si>
    <t>Заводской номер</t>
  </si>
  <si>
    <t>Дата окончания госповерки</t>
  </si>
  <si>
    <t>ЭСО</t>
  </si>
  <si>
    <t>Абонент:</t>
  </si>
  <si>
    <t>ЭСО:</t>
  </si>
  <si>
    <t>'Поверка орган.'!A$1:AL$411</t>
  </si>
  <si>
    <t>'Поверка орган.'!F$2:AM$411</t>
  </si>
  <si>
    <t>Улица</t>
  </si>
  <si>
    <t>Дом</t>
  </si>
  <si>
    <t>№ договора</t>
  </si>
  <si>
    <t>Тел.</t>
  </si>
  <si>
    <t>Выб.</t>
  </si>
  <si>
    <t>Тип вычислит.</t>
  </si>
  <si>
    <t>Зав. № выч.</t>
  </si>
  <si>
    <t>Поверка выч.</t>
  </si>
  <si>
    <t>бюджетность</t>
  </si>
  <si>
    <t>Место установки</t>
  </si>
  <si>
    <t>Тип расх.1</t>
  </si>
  <si>
    <t>Зав. № расх.1</t>
  </si>
  <si>
    <t>Поверка расх.1</t>
  </si>
  <si>
    <t>Организация</t>
  </si>
  <si>
    <t>Тип расх.2</t>
  </si>
  <si>
    <t>Зав. № расх.2</t>
  </si>
  <si>
    <t>Поверка расх.2</t>
  </si>
  <si>
    <t>Тип термом.</t>
  </si>
  <si>
    <t>Зав. № терм.</t>
  </si>
  <si>
    <t>Поверка терм.</t>
  </si>
  <si>
    <t>Адрес</t>
  </si>
  <si>
    <t>Тип расх. ГВС</t>
  </si>
  <si>
    <t>Зав. № ГВС</t>
  </si>
  <si>
    <t>Поверка ГВС</t>
  </si>
  <si>
    <t>Тип термом. ГВС</t>
  </si>
  <si>
    <t>Зав. № терм. ГВС</t>
  </si>
  <si>
    <t>Поверка терм. ГВС</t>
  </si>
  <si>
    <t>Исполнитель:</t>
  </si>
  <si>
    <t>РСО:</t>
  </si>
  <si>
    <t>Потребитель:</t>
  </si>
  <si>
    <t>__________________________</t>
  </si>
  <si>
    <t>___________________________</t>
  </si>
  <si>
    <t>на  "___" ____________ 202__г.</t>
  </si>
  <si>
    <t>Приложение № 4 к договору № 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</si>
</sst>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name val="Arial Cyr"/>
      <charset val="204"/>
    </font>
    <font>
      <sz val="10"/>
      <color indexed="9"/>
      <name val="Times New Roman"/>
      <family val="1"/>
      <charset val="204"/>
    </font>
    <font>
      <sz val="10"/>
      <color indexed="9"/>
      <name val="Arial Cyr"/>
      <charset val="204"/>
    </font>
    <font>
      <sz val="11"/>
      <name val="Times New Roman"/>
      <family val="1"/>
      <charset val="204"/>
    </font>
    <font>
      <sz val="10"/>
      <name val="Times New Roman"/>
      <family val="1"/>
      <charset val="204"/>
    </font>
    <font>
      <b/>
      <sz val="14"/>
      <color indexed="9"/>
      <name val="Times New Roman"/>
      <family val="1"/>
      <charset val="204"/>
    </font>
    <font>
      <b/>
      <sz val="14"/>
      <color theme="0"/>
      <name val="Times New Roman"/>
      <family val="1"/>
      <charset val="204"/>
    </font>
    <font>
      <b/>
      <sz val="14"/>
      <name val="Times New Roman"/>
      <family val="1"/>
      <charset val="204"/>
    </font>
    <font>
      <sz val="14"/>
      <name val="Times New Roman"/>
      <family val="1"/>
      <charset val="204"/>
    </font>
    <font>
      <sz val="12"/>
      <name val="Times New Roman"/>
      <family val="1"/>
      <charset val="204"/>
    </font>
    <font>
      <sz val="12"/>
      <color indexed="8"/>
      <name val="Times New Roman"/>
      <family val="1"/>
      <charset val="204"/>
    </font>
    <font>
      <sz val="10"/>
      <color indexed="8"/>
      <name val="Times New Roman"/>
      <family val="1"/>
      <charset val="204"/>
    </font>
    <font>
      <b/>
      <i/>
      <sz val="10"/>
      <name val="Times New Roman"/>
      <family val="1"/>
      <charset val="204"/>
    </font>
    <font>
      <u/>
      <sz val="12"/>
      <name val="Times New Roman"/>
      <family val="1"/>
      <charset val="204"/>
    </font>
    <font>
      <b/>
      <sz val="10"/>
      <name val="Times New Roman"/>
      <family val="1"/>
      <charset val="204"/>
    </font>
  </fonts>
  <fills count="3">
    <fill>
      <patternFill patternType="none"/>
    </fill>
    <fill>
      <patternFill patternType="gray125"/>
    </fill>
    <fill>
      <patternFill patternType="solid">
        <fgColor indexed="9"/>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50">
    <xf numFmtId="0" fontId="0" fillId="0" borderId="0" xfId="0"/>
    <xf numFmtId="0" fontId="2" fillId="0" borderId="0" xfId="1" applyFont="1"/>
    <xf numFmtId="0" fontId="3" fillId="0" borderId="0" xfId="1" applyFont="1"/>
    <xf numFmtId="0" fontId="5" fillId="0" borderId="0" xfId="1" applyFont="1" applyAlignment="1">
      <alignment horizontal="right"/>
    </xf>
    <xf numFmtId="0" fontId="1" fillId="0" borderId="0" xfId="1"/>
    <xf numFmtId="14" fontId="6" fillId="0" borderId="0" xfId="1" applyNumberFormat="1" applyFont="1"/>
    <xf numFmtId="0" fontId="7" fillId="0" borderId="0" xfId="1" applyFont="1"/>
    <xf numFmtId="0" fontId="8" fillId="0" borderId="0" xfId="1" applyFont="1"/>
    <xf numFmtId="0" fontId="5" fillId="0" borderId="0" xfId="1" applyFont="1" applyAlignment="1">
      <alignment horizontal="center"/>
    </xf>
    <xf numFmtId="0" fontId="10" fillId="0" borderId="0" xfId="1" applyFont="1"/>
    <xf numFmtId="0" fontId="11" fillId="0" borderId="0" xfId="1" applyFont="1"/>
    <xf numFmtId="0" fontId="12" fillId="0" borderId="0" xfId="1" applyFont="1" applyAlignment="1">
      <alignment horizontal="right"/>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0" fillId="2" borderId="4" xfId="1" applyFont="1" applyFill="1" applyBorder="1" applyAlignment="1">
      <alignment horizontal="right" vertical="top" wrapText="1"/>
    </xf>
    <xf numFmtId="0" fontId="10" fillId="2" borderId="5" xfId="1" applyFont="1" applyFill="1" applyBorder="1" applyAlignment="1">
      <alignment horizontal="left" vertical="top" wrapText="1"/>
    </xf>
    <xf numFmtId="0" fontId="10" fillId="2" borderId="5" xfId="1" applyFont="1" applyFill="1" applyBorder="1" applyAlignment="1">
      <alignment horizontal="center" vertical="top" wrapText="1"/>
    </xf>
    <xf numFmtId="14" fontId="10" fillId="2" borderId="5" xfId="1" applyNumberFormat="1" applyFont="1" applyFill="1" applyBorder="1" applyAlignment="1">
      <alignment horizontal="center" vertical="top" wrapText="1"/>
    </xf>
    <xf numFmtId="0" fontId="10" fillId="2" borderId="7" xfId="1" applyFont="1" applyFill="1" applyBorder="1" applyAlignment="1">
      <alignment horizontal="right" vertical="top" wrapText="1"/>
    </xf>
    <xf numFmtId="0" fontId="10" fillId="2" borderId="8" xfId="1" applyFont="1" applyFill="1" applyBorder="1" applyAlignment="1">
      <alignment horizontal="left" vertical="top" wrapText="1"/>
    </xf>
    <xf numFmtId="0" fontId="10" fillId="2" borderId="8" xfId="1" applyFont="1" applyFill="1" applyBorder="1" applyAlignment="1">
      <alignment horizontal="center" vertical="top" wrapText="1"/>
    </xf>
    <xf numFmtId="14" fontId="10" fillId="2" borderId="8" xfId="1" applyNumberFormat="1" applyFont="1" applyFill="1" applyBorder="1" applyAlignment="1">
      <alignment horizontal="center" vertical="top" wrapText="1"/>
    </xf>
    <xf numFmtId="0" fontId="10" fillId="2" borderId="10" xfId="1" applyFont="1" applyFill="1" applyBorder="1" applyAlignment="1">
      <alignment horizontal="right" vertical="top" wrapText="1"/>
    </xf>
    <xf numFmtId="0" fontId="10" fillId="2" borderId="11" xfId="1" applyFont="1" applyFill="1" applyBorder="1" applyAlignment="1">
      <alignment horizontal="left" vertical="top" wrapText="1"/>
    </xf>
    <xf numFmtId="0" fontId="10" fillId="2" borderId="11" xfId="1" applyFont="1" applyFill="1" applyBorder="1" applyAlignment="1">
      <alignment horizontal="center" vertical="top" wrapText="1"/>
    </xf>
    <xf numFmtId="14" fontId="10" fillId="2" borderId="11" xfId="1" applyNumberFormat="1" applyFont="1" applyFill="1" applyBorder="1" applyAlignment="1">
      <alignment horizontal="center" vertical="top" wrapText="1"/>
    </xf>
    <xf numFmtId="0" fontId="1" fillId="0" borderId="0" xfId="1" quotePrefix="1"/>
    <xf numFmtId="0" fontId="13" fillId="0" borderId="13" xfId="1" applyFont="1" applyBorder="1" applyAlignment="1">
      <alignment horizontal="center" vertical="center" wrapText="1"/>
    </xf>
    <xf numFmtId="0" fontId="10" fillId="0" borderId="13" xfId="1" applyFont="1" applyBorder="1"/>
    <xf numFmtId="0" fontId="14" fillId="0" borderId="13" xfId="1" applyFont="1" applyBorder="1"/>
    <xf numFmtId="0" fontId="13" fillId="0" borderId="13" xfId="1" applyFont="1" applyBorder="1" applyAlignment="1">
      <alignment horizontal="center"/>
    </xf>
    <xf numFmtId="14" fontId="10" fillId="0" borderId="13" xfId="1" applyNumberFormat="1" applyFont="1" applyBorder="1"/>
    <xf numFmtId="14" fontId="1" fillId="0" borderId="0" xfId="1" applyNumberFormat="1"/>
    <xf numFmtId="49" fontId="13" fillId="0" borderId="13" xfId="1" applyNumberFormat="1" applyFont="1" applyBorder="1" applyAlignment="1">
      <alignment horizontal="center" vertical="center" wrapText="1"/>
    </xf>
    <xf numFmtId="0" fontId="15" fillId="0" borderId="13" xfId="1" applyFont="1" applyBorder="1" applyAlignment="1">
      <alignment horizontal="center"/>
    </xf>
    <xf numFmtId="14" fontId="10" fillId="0" borderId="0" xfId="1" applyNumberFormat="1" applyFont="1"/>
    <xf numFmtId="0" fontId="10" fillId="0" borderId="14" xfId="1" applyFont="1" applyBorder="1"/>
    <xf numFmtId="14" fontId="10" fillId="0" borderId="14" xfId="1" applyNumberFormat="1" applyFont="1" applyBorder="1"/>
    <xf numFmtId="0" fontId="10" fillId="0" borderId="15" xfId="1" applyFont="1" applyBorder="1"/>
    <xf numFmtId="14" fontId="10" fillId="0" borderId="15" xfId="1" applyNumberFormat="1" applyFont="1" applyBorder="1"/>
    <xf numFmtId="0" fontId="10" fillId="2" borderId="9" xfId="1" applyFont="1" applyFill="1" applyBorder="1" applyAlignment="1">
      <alignment horizontal="left" vertical="top" wrapText="1"/>
    </xf>
    <xf numFmtId="0" fontId="10" fillId="2" borderId="8" xfId="1" applyFont="1" applyFill="1" applyBorder="1" applyAlignment="1">
      <alignment horizontal="left" vertical="top" wrapText="1"/>
    </xf>
    <xf numFmtId="0" fontId="10" fillId="2" borderId="12" xfId="1" applyFont="1" applyFill="1" applyBorder="1" applyAlignment="1">
      <alignment horizontal="left" vertical="top" wrapText="1"/>
    </xf>
    <xf numFmtId="0" fontId="10" fillId="2" borderId="11" xfId="1" applyFont="1" applyFill="1" applyBorder="1" applyAlignment="1">
      <alignment horizontal="left" vertical="top" wrapText="1"/>
    </xf>
    <xf numFmtId="0" fontId="4" fillId="0" borderId="0" xfId="1" applyFont="1" applyAlignment="1">
      <alignment horizontal="left"/>
    </xf>
    <xf numFmtId="0" fontId="9" fillId="0" borderId="0" xfId="1" applyFont="1" applyAlignment="1">
      <alignment horizontal="center"/>
    </xf>
    <xf numFmtId="0" fontId="11"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0" fillId="2" borderId="6" xfId="1" applyFont="1" applyFill="1" applyBorder="1" applyAlignment="1">
      <alignment horizontal="left" vertical="top" wrapText="1"/>
    </xf>
    <xf numFmtId="0" fontId="10" fillId="2" borderId="5" xfId="1" applyFont="1" applyFill="1" applyBorder="1" applyAlignment="1">
      <alignment horizontal="left" vertical="top" wrapText="1"/>
    </xf>
  </cellXfs>
  <cellStyles count="2">
    <cellStyle name="Обычный" xfId="0" builtinId="0"/>
    <cellStyle name="Обычный 2" xfId="1" xr:uid="{00000000-0005-0000-0000-000001000000}"/>
  </cellStyles>
  <dxfs count="1">
    <dxf>
      <font>
        <condense val="0"/>
        <extend val="0"/>
        <color indexed="9"/>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2;%20&#1056;&#1050;&#1062;/&#1063;&#1077;&#1088;&#1085;&#1099;&#1081;/&#1043;&#1088;&#1072;&#1092;&#1080;&#1082;&#1080;/&#1043;&#1088;&#1072;&#1092;&#1080;&#1082;%20&#1087;&#1088;&#1080;&#1077;&#1084;&#1082;&#1080;%20&#1058;&#1057;%20&#1085;&#1072;%202013_2014%20&#1085;&#1072;%2001.06.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оверка ком.сектор"/>
      <sheetName val="АД КС"/>
      <sheetName val="Предп КС"/>
      <sheetName val="Поверка част.сектор"/>
      <sheetName val="АД ЧС"/>
      <sheetName val="Предп ЧС"/>
      <sheetName val="Приложение4"/>
      <sheetName val="Приложение4 (2)"/>
      <sheetName val="Поверка орган."/>
      <sheetName val="АД орг"/>
      <sheetName val="Предп орг"/>
      <sheetName val="Поверка ЧС 1213"/>
      <sheetName val="Поверка КС 1213"/>
      <sheetName val="Поверка орг 1213"/>
      <sheetName val="чистый"/>
      <sheetName val="Приложение5 (2)"/>
    </sheetNames>
    <sheetDataSet>
      <sheetData sheetId="0">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row r="24">
          <cell r="A24">
            <v>23</v>
          </cell>
        </row>
        <row r="25">
          <cell r="A25">
            <v>24</v>
          </cell>
        </row>
        <row r="26">
          <cell r="A26">
            <v>25</v>
          </cell>
        </row>
        <row r="27">
          <cell r="A27">
            <v>26</v>
          </cell>
        </row>
        <row r="28">
          <cell r="A28">
            <v>27</v>
          </cell>
        </row>
        <row r="29">
          <cell r="A29">
            <v>28</v>
          </cell>
        </row>
        <row r="30">
          <cell r="A30">
            <v>29</v>
          </cell>
        </row>
        <row r="31">
          <cell r="A31">
            <v>30</v>
          </cell>
        </row>
        <row r="32">
          <cell r="A32">
            <v>31</v>
          </cell>
        </row>
        <row r="33">
          <cell r="A33">
            <v>32</v>
          </cell>
        </row>
        <row r="34">
          <cell r="A34">
            <v>33</v>
          </cell>
        </row>
        <row r="35">
          <cell r="A35">
            <v>34</v>
          </cell>
        </row>
        <row r="36">
          <cell r="A36">
            <v>35</v>
          </cell>
        </row>
        <row r="37">
          <cell r="A37">
            <v>36</v>
          </cell>
        </row>
        <row r="38">
          <cell r="A38">
            <v>37</v>
          </cell>
        </row>
        <row r="39">
          <cell r="A39">
            <v>38</v>
          </cell>
        </row>
        <row r="40">
          <cell r="A40">
            <v>39</v>
          </cell>
        </row>
        <row r="41">
          <cell r="A41">
            <v>40</v>
          </cell>
        </row>
        <row r="42">
          <cell r="A42">
            <v>41</v>
          </cell>
        </row>
        <row r="43">
          <cell r="A43">
            <v>42</v>
          </cell>
        </row>
        <row r="44">
          <cell r="A44">
            <v>43</v>
          </cell>
        </row>
        <row r="45">
          <cell r="A45">
            <v>44</v>
          </cell>
        </row>
        <row r="46">
          <cell r="A46">
            <v>45</v>
          </cell>
        </row>
        <row r="47">
          <cell r="A47">
            <v>46</v>
          </cell>
        </row>
        <row r="48">
          <cell r="A48">
            <v>47</v>
          </cell>
        </row>
        <row r="49">
          <cell r="A49">
            <v>48</v>
          </cell>
        </row>
        <row r="50">
          <cell r="A50">
            <v>49</v>
          </cell>
        </row>
        <row r="51">
          <cell r="A51">
            <v>50</v>
          </cell>
        </row>
        <row r="52">
          <cell r="A52">
            <v>51</v>
          </cell>
        </row>
        <row r="53">
          <cell r="A53">
            <v>52</v>
          </cell>
        </row>
        <row r="54">
          <cell r="A54">
            <v>53</v>
          </cell>
        </row>
        <row r="55">
          <cell r="A55">
            <v>54</v>
          </cell>
        </row>
        <row r="56">
          <cell r="A56">
            <v>55</v>
          </cell>
        </row>
        <row r="57">
          <cell r="A57">
            <v>56</v>
          </cell>
        </row>
        <row r="58">
          <cell r="A58">
            <v>57</v>
          </cell>
        </row>
        <row r="59">
          <cell r="A59">
            <v>58</v>
          </cell>
        </row>
        <row r="60">
          <cell r="A60">
            <v>59</v>
          </cell>
        </row>
        <row r="61">
          <cell r="A61">
            <v>60</v>
          </cell>
        </row>
        <row r="62">
          <cell r="A62">
            <v>61</v>
          </cell>
        </row>
        <row r="63">
          <cell r="A63">
            <v>62</v>
          </cell>
        </row>
        <row r="64">
          <cell r="A64">
            <v>63</v>
          </cell>
        </row>
        <row r="65">
          <cell r="A65">
            <v>64</v>
          </cell>
        </row>
        <row r="66">
          <cell r="A66">
            <v>65</v>
          </cell>
        </row>
        <row r="67">
          <cell r="A67">
            <v>66</v>
          </cell>
        </row>
        <row r="68">
          <cell r="A68">
            <v>67</v>
          </cell>
        </row>
        <row r="69">
          <cell r="A69">
            <v>68</v>
          </cell>
        </row>
        <row r="70">
          <cell r="A70">
            <v>69</v>
          </cell>
        </row>
        <row r="71">
          <cell r="A71">
            <v>70</v>
          </cell>
        </row>
        <row r="72">
          <cell r="A72">
            <v>71</v>
          </cell>
        </row>
        <row r="73">
          <cell r="A73">
            <v>72</v>
          </cell>
        </row>
        <row r="74">
          <cell r="A74">
            <v>73</v>
          </cell>
        </row>
        <row r="75">
          <cell r="A75">
            <v>74</v>
          </cell>
        </row>
        <row r="76">
          <cell r="A76">
            <v>75</v>
          </cell>
        </row>
        <row r="77">
          <cell r="A77">
            <v>76</v>
          </cell>
        </row>
        <row r="78">
          <cell r="A78">
            <v>77</v>
          </cell>
        </row>
        <row r="79">
          <cell r="A79">
            <v>78</v>
          </cell>
        </row>
        <row r="80">
          <cell r="A80">
            <v>79</v>
          </cell>
        </row>
        <row r="81">
          <cell r="A81">
            <v>80</v>
          </cell>
        </row>
        <row r="82">
          <cell r="A82">
            <v>81</v>
          </cell>
        </row>
        <row r="83">
          <cell r="A83">
            <v>82</v>
          </cell>
        </row>
        <row r="84">
          <cell r="A84">
            <v>83</v>
          </cell>
        </row>
        <row r="85">
          <cell r="A85">
            <v>84</v>
          </cell>
        </row>
        <row r="86">
          <cell r="A86">
            <v>85</v>
          </cell>
        </row>
        <row r="87">
          <cell r="A87">
            <v>86</v>
          </cell>
        </row>
        <row r="88">
          <cell r="A88">
            <v>87</v>
          </cell>
        </row>
        <row r="89">
          <cell r="A89">
            <v>88</v>
          </cell>
        </row>
        <row r="90">
          <cell r="A90">
            <v>89</v>
          </cell>
        </row>
        <row r="91">
          <cell r="A91">
            <v>90</v>
          </cell>
        </row>
        <row r="92">
          <cell r="A92">
            <v>91</v>
          </cell>
        </row>
        <row r="93">
          <cell r="A93">
            <v>92</v>
          </cell>
        </row>
        <row r="94">
          <cell r="A94">
            <v>93</v>
          </cell>
        </row>
        <row r="95">
          <cell r="A95">
            <v>94</v>
          </cell>
        </row>
      </sheetData>
      <sheetData sheetId="1"/>
      <sheetData sheetId="2"/>
      <sheetData sheetId="3">
        <row r="2">
          <cell r="B2">
            <v>1</v>
          </cell>
        </row>
        <row r="3">
          <cell r="B3">
            <v>2</v>
          </cell>
        </row>
        <row r="4">
          <cell r="B4">
            <v>3</v>
          </cell>
        </row>
        <row r="5">
          <cell r="B5">
            <v>4</v>
          </cell>
        </row>
        <row r="6">
          <cell r="B6">
            <v>5</v>
          </cell>
        </row>
        <row r="7">
          <cell r="B7">
            <v>6</v>
          </cell>
        </row>
        <row r="8">
          <cell r="B8">
            <v>7</v>
          </cell>
        </row>
        <row r="9">
          <cell r="B9">
            <v>8</v>
          </cell>
        </row>
        <row r="10">
          <cell r="B10">
            <v>9</v>
          </cell>
        </row>
        <row r="11">
          <cell r="B11">
            <v>10</v>
          </cell>
        </row>
        <row r="12">
          <cell r="B12">
            <v>11</v>
          </cell>
        </row>
        <row r="13">
          <cell r="B13">
            <v>12</v>
          </cell>
        </row>
        <row r="14">
          <cell r="B14">
            <v>13</v>
          </cell>
        </row>
        <row r="15">
          <cell r="B15">
            <v>14</v>
          </cell>
        </row>
        <row r="16">
          <cell r="B16">
            <v>15</v>
          </cell>
        </row>
        <row r="17">
          <cell r="B17">
            <v>16</v>
          </cell>
        </row>
        <row r="18">
          <cell r="B18">
            <v>17</v>
          </cell>
        </row>
        <row r="19">
          <cell r="B19">
            <v>18</v>
          </cell>
        </row>
        <row r="20">
          <cell r="B20">
            <v>19</v>
          </cell>
        </row>
        <row r="21">
          <cell r="B21">
            <v>20</v>
          </cell>
        </row>
        <row r="22">
          <cell r="B22">
            <v>21</v>
          </cell>
        </row>
        <row r="23">
          <cell r="B23">
            <v>22</v>
          </cell>
        </row>
        <row r="24">
          <cell r="B24">
            <v>23</v>
          </cell>
        </row>
        <row r="25">
          <cell r="B25">
            <v>24</v>
          </cell>
        </row>
        <row r="26">
          <cell r="B26">
            <v>25</v>
          </cell>
        </row>
        <row r="27">
          <cell r="B27">
            <v>26</v>
          </cell>
        </row>
        <row r="28">
          <cell r="B28">
            <v>27</v>
          </cell>
        </row>
        <row r="29">
          <cell r="B29">
            <v>28</v>
          </cell>
        </row>
        <row r="30">
          <cell r="B30">
            <v>29</v>
          </cell>
        </row>
        <row r="31">
          <cell r="B31">
            <v>30</v>
          </cell>
        </row>
        <row r="32">
          <cell r="B32">
            <v>31</v>
          </cell>
        </row>
        <row r="33">
          <cell r="B33">
            <v>32</v>
          </cell>
        </row>
        <row r="34">
          <cell r="B34">
            <v>33</v>
          </cell>
        </row>
        <row r="35">
          <cell r="B35">
            <v>34</v>
          </cell>
        </row>
        <row r="36">
          <cell r="B36">
            <v>35</v>
          </cell>
        </row>
        <row r="37">
          <cell r="B37">
            <v>36</v>
          </cell>
        </row>
        <row r="38">
          <cell r="B38">
            <v>37</v>
          </cell>
        </row>
        <row r="39">
          <cell r="B39">
            <v>38</v>
          </cell>
        </row>
        <row r="40">
          <cell r="B40">
            <v>39</v>
          </cell>
        </row>
        <row r="41">
          <cell r="B41">
            <v>40</v>
          </cell>
        </row>
        <row r="42">
          <cell r="B42">
            <v>41</v>
          </cell>
        </row>
        <row r="43">
          <cell r="B43">
            <v>42</v>
          </cell>
        </row>
        <row r="44">
          <cell r="B44">
            <v>43</v>
          </cell>
        </row>
        <row r="45">
          <cell r="B45">
            <v>44</v>
          </cell>
        </row>
        <row r="46">
          <cell r="B46">
            <v>45</v>
          </cell>
        </row>
        <row r="47">
          <cell r="B47">
            <v>46</v>
          </cell>
        </row>
        <row r="48">
          <cell r="B48">
            <v>47</v>
          </cell>
        </row>
        <row r="49">
          <cell r="B49">
            <v>48</v>
          </cell>
        </row>
        <row r="50">
          <cell r="B50">
            <v>49</v>
          </cell>
        </row>
        <row r="51">
          <cell r="B51">
            <v>50</v>
          </cell>
        </row>
        <row r="52">
          <cell r="B52">
            <v>51</v>
          </cell>
        </row>
        <row r="53">
          <cell r="B53">
            <v>52</v>
          </cell>
        </row>
        <row r="54">
          <cell r="B54">
            <v>53</v>
          </cell>
        </row>
        <row r="55">
          <cell r="B55">
            <v>54</v>
          </cell>
        </row>
        <row r="56">
          <cell r="B56">
            <v>55</v>
          </cell>
        </row>
        <row r="57">
          <cell r="B57">
            <v>56</v>
          </cell>
        </row>
        <row r="58">
          <cell r="B58">
            <v>57</v>
          </cell>
        </row>
        <row r="59">
          <cell r="B59">
            <v>58</v>
          </cell>
        </row>
        <row r="60">
          <cell r="B60">
            <v>59</v>
          </cell>
        </row>
        <row r="61">
          <cell r="B61">
            <v>60</v>
          </cell>
        </row>
        <row r="62">
          <cell r="B62">
            <v>61</v>
          </cell>
        </row>
        <row r="63">
          <cell r="B63">
            <v>62</v>
          </cell>
        </row>
        <row r="64">
          <cell r="B64">
            <v>63</v>
          </cell>
        </row>
        <row r="65">
          <cell r="B65">
            <v>64</v>
          </cell>
        </row>
        <row r="66">
          <cell r="B66">
            <v>65</v>
          </cell>
        </row>
        <row r="67">
          <cell r="B67">
            <v>66</v>
          </cell>
        </row>
        <row r="68">
          <cell r="B68">
            <v>67</v>
          </cell>
        </row>
        <row r="69">
          <cell r="B69">
            <v>68</v>
          </cell>
        </row>
        <row r="70">
          <cell r="B70">
            <v>69</v>
          </cell>
        </row>
        <row r="71">
          <cell r="B71">
            <v>70</v>
          </cell>
        </row>
        <row r="72">
          <cell r="B72">
            <v>71</v>
          </cell>
        </row>
        <row r="73">
          <cell r="B73">
            <v>72</v>
          </cell>
        </row>
        <row r="74">
          <cell r="B74">
            <v>73</v>
          </cell>
        </row>
        <row r="75">
          <cell r="B75">
            <v>74</v>
          </cell>
        </row>
        <row r="76">
          <cell r="B76">
            <v>75</v>
          </cell>
        </row>
        <row r="77">
          <cell r="B77">
            <v>76</v>
          </cell>
        </row>
        <row r="78">
          <cell r="B78">
            <v>77</v>
          </cell>
        </row>
        <row r="79">
          <cell r="B79">
            <v>78</v>
          </cell>
        </row>
        <row r="80">
          <cell r="B80">
            <v>79</v>
          </cell>
        </row>
        <row r="81">
          <cell r="B81">
            <v>80</v>
          </cell>
        </row>
        <row r="82">
          <cell r="B82">
            <v>81</v>
          </cell>
        </row>
        <row r="83">
          <cell r="B83">
            <v>82</v>
          </cell>
        </row>
        <row r="84">
          <cell r="B84">
            <v>83</v>
          </cell>
        </row>
        <row r="85">
          <cell r="B85">
            <v>84</v>
          </cell>
        </row>
        <row r="86">
          <cell r="B86">
            <v>85</v>
          </cell>
        </row>
        <row r="87">
          <cell r="B87">
            <v>86</v>
          </cell>
        </row>
        <row r="88">
          <cell r="B88">
            <v>87</v>
          </cell>
        </row>
        <row r="89">
          <cell r="B89">
            <v>88</v>
          </cell>
        </row>
        <row r="90">
          <cell r="B90">
            <v>89</v>
          </cell>
        </row>
        <row r="91">
          <cell r="B91">
            <v>90</v>
          </cell>
        </row>
        <row r="92">
          <cell r="B92">
            <v>91</v>
          </cell>
        </row>
        <row r="93">
          <cell r="B93">
            <v>92</v>
          </cell>
        </row>
        <row r="94">
          <cell r="B94">
            <v>93</v>
          </cell>
        </row>
        <row r="95">
          <cell r="B95">
            <v>94</v>
          </cell>
        </row>
        <row r="96">
          <cell r="B96">
            <v>95</v>
          </cell>
        </row>
        <row r="97">
          <cell r="B97">
            <v>96</v>
          </cell>
        </row>
        <row r="98">
          <cell r="B98">
            <v>97</v>
          </cell>
        </row>
        <row r="99">
          <cell r="B99">
            <v>98</v>
          </cell>
        </row>
        <row r="100">
          <cell r="B100">
            <v>99</v>
          </cell>
        </row>
        <row r="101">
          <cell r="B101">
            <v>100</v>
          </cell>
        </row>
        <row r="102">
          <cell r="B102">
            <v>101</v>
          </cell>
        </row>
        <row r="103">
          <cell r="B103">
            <v>102</v>
          </cell>
        </row>
        <row r="104">
          <cell r="B104">
            <v>103</v>
          </cell>
        </row>
        <row r="105">
          <cell r="B105">
            <v>104</v>
          </cell>
        </row>
        <row r="106">
          <cell r="B106">
            <v>105</v>
          </cell>
        </row>
        <row r="107">
          <cell r="B107">
            <v>106</v>
          </cell>
        </row>
        <row r="108">
          <cell r="B108">
            <v>107</v>
          </cell>
        </row>
        <row r="109">
          <cell r="B109">
            <v>108</v>
          </cell>
        </row>
        <row r="110">
          <cell r="B110">
            <v>109</v>
          </cell>
        </row>
        <row r="111">
          <cell r="B111">
            <v>110</v>
          </cell>
        </row>
        <row r="112">
          <cell r="B112">
            <v>111</v>
          </cell>
        </row>
        <row r="113">
          <cell r="B113">
            <v>112</v>
          </cell>
        </row>
        <row r="114">
          <cell r="B114">
            <v>113</v>
          </cell>
        </row>
        <row r="115">
          <cell r="B115">
            <v>114</v>
          </cell>
        </row>
        <row r="116">
          <cell r="B116">
            <v>115</v>
          </cell>
        </row>
        <row r="117">
          <cell r="B117">
            <v>116</v>
          </cell>
        </row>
        <row r="118">
          <cell r="B118">
            <v>117</v>
          </cell>
        </row>
        <row r="119">
          <cell r="B119">
            <v>118</v>
          </cell>
        </row>
        <row r="120">
          <cell r="B120">
            <v>119</v>
          </cell>
        </row>
        <row r="121">
          <cell r="B121">
            <v>120</v>
          </cell>
        </row>
        <row r="122">
          <cell r="B122">
            <v>121</v>
          </cell>
        </row>
        <row r="123">
          <cell r="B123">
            <v>122</v>
          </cell>
        </row>
        <row r="124">
          <cell r="B124">
            <v>123</v>
          </cell>
        </row>
        <row r="125">
          <cell r="B125">
            <v>124</v>
          </cell>
        </row>
        <row r="126">
          <cell r="B126">
            <v>125</v>
          </cell>
        </row>
        <row r="127">
          <cell r="B127">
            <v>126</v>
          </cell>
        </row>
        <row r="128">
          <cell r="B128">
            <v>127</v>
          </cell>
        </row>
        <row r="129">
          <cell r="B129">
            <v>128</v>
          </cell>
        </row>
        <row r="130">
          <cell r="B130">
            <v>129</v>
          </cell>
        </row>
        <row r="131">
          <cell r="B131">
            <v>130</v>
          </cell>
        </row>
        <row r="132">
          <cell r="B132">
            <v>131</v>
          </cell>
        </row>
        <row r="133">
          <cell r="B133">
            <v>132</v>
          </cell>
        </row>
        <row r="134">
          <cell r="B134">
            <v>133</v>
          </cell>
        </row>
        <row r="135">
          <cell r="B135">
            <v>134</v>
          </cell>
        </row>
        <row r="136">
          <cell r="B136">
            <v>135</v>
          </cell>
        </row>
        <row r="137">
          <cell r="B137">
            <v>136</v>
          </cell>
        </row>
        <row r="138">
          <cell r="B138">
            <v>137</v>
          </cell>
        </row>
        <row r="139">
          <cell r="B139">
            <v>138</v>
          </cell>
        </row>
        <row r="140">
          <cell r="B140">
            <v>139</v>
          </cell>
        </row>
        <row r="141">
          <cell r="B141">
            <v>140</v>
          </cell>
        </row>
        <row r="142">
          <cell r="B142">
            <v>141</v>
          </cell>
        </row>
        <row r="143">
          <cell r="B143">
            <v>142</v>
          </cell>
        </row>
        <row r="144">
          <cell r="B144">
            <v>143</v>
          </cell>
        </row>
        <row r="145">
          <cell r="B145">
            <v>144</v>
          </cell>
        </row>
        <row r="146">
          <cell r="B146">
            <v>145</v>
          </cell>
        </row>
        <row r="147">
          <cell r="B147">
            <v>146</v>
          </cell>
        </row>
        <row r="148">
          <cell r="B148">
            <v>147</v>
          </cell>
        </row>
        <row r="149">
          <cell r="B149">
            <v>148</v>
          </cell>
        </row>
        <row r="150">
          <cell r="B150">
            <v>149</v>
          </cell>
        </row>
        <row r="151">
          <cell r="B151">
            <v>150</v>
          </cell>
        </row>
        <row r="152">
          <cell r="B152">
            <v>151</v>
          </cell>
        </row>
        <row r="153">
          <cell r="B153">
            <v>152</v>
          </cell>
        </row>
        <row r="154">
          <cell r="B154">
            <v>153</v>
          </cell>
        </row>
        <row r="155">
          <cell r="B155">
            <v>154</v>
          </cell>
        </row>
        <row r="156">
          <cell r="B156">
            <v>155</v>
          </cell>
        </row>
        <row r="157">
          <cell r="B157">
            <v>156</v>
          </cell>
        </row>
        <row r="158">
          <cell r="B158">
            <v>157</v>
          </cell>
        </row>
        <row r="159">
          <cell r="B159">
            <v>158</v>
          </cell>
        </row>
        <row r="160">
          <cell r="B160">
            <v>159</v>
          </cell>
        </row>
        <row r="161">
          <cell r="B161">
            <v>160</v>
          </cell>
        </row>
        <row r="162">
          <cell r="B162">
            <v>161</v>
          </cell>
        </row>
        <row r="163">
          <cell r="B163">
            <v>162</v>
          </cell>
        </row>
        <row r="164">
          <cell r="B164">
            <v>163</v>
          </cell>
        </row>
        <row r="165">
          <cell r="B165">
            <v>164</v>
          </cell>
        </row>
        <row r="166">
          <cell r="B166">
            <v>165</v>
          </cell>
        </row>
        <row r="167">
          <cell r="B167">
            <v>166</v>
          </cell>
        </row>
        <row r="168">
          <cell r="B168">
            <v>167</v>
          </cell>
        </row>
        <row r="169">
          <cell r="B169">
            <v>168</v>
          </cell>
        </row>
        <row r="170">
          <cell r="B170">
            <v>169</v>
          </cell>
        </row>
        <row r="171">
          <cell r="B171">
            <v>170</v>
          </cell>
        </row>
        <row r="172">
          <cell r="B172">
            <v>171</v>
          </cell>
        </row>
        <row r="173">
          <cell r="B173">
            <v>172</v>
          </cell>
        </row>
        <row r="174">
          <cell r="B174">
            <v>173</v>
          </cell>
        </row>
        <row r="175">
          <cell r="B175">
            <v>174</v>
          </cell>
        </row>
        <row r="176">
          <cell r="B176">
            <v>175</v>
          </cell>
        </row>
        <row r="177">
          <cell r="B177">
            <v>176</v>
          </cell>
        </row>
        <row r="178">
          <cell r="B178">
            <v>177</v>
          </cell>
        </row>
        <row r="179">
          <cell r="B179">
            <v>178</v>
          </cell>
        </row>
        <row r="180">
          <cell r="B180">
            <v>179</v>
          </cell>
        </row>
        <row r="181">
          <cell r="B181">
            <v>180</v>
          </cell>
        </row>
        <row r="182">
          <cell r="B182">
            <v>181</v>
          </cell>
        </row>
        <row r="183">
          <cell r="B183">
            <v>182</v>
          </cell>
        </row>
        <row r="184">
          <cell r="B184">
            <v>183</v>
          </cell>
        </row>
        <row r="185">
          <cell r="B185">
            <v>184</v>
          </cell>
        </row>
        <row r="186">
          <cell r="B186">
            <v>185</v>
          </cell>
        </row>
        <row r="187">
          <cell r="B187">
            <v>186</v>
          </cell>
        </row>
        <row r="188">
          <cell r="B188">
            <v>187</v>
          </cell>
        </row>
        <row r="189">
          <cell r="B189">
            <v>188</v>
          </cell>
        </row>
        <row r="190">
          <cell r="B190">
            <v>189</v>
          </cell>
        </row>
        <row r="191">
          <cell r="B191">
            <v>190</v>
          </cell>
        </row>
        <row r="192">
          <cell r="B192">
            <v>191</v>
          </cell>
        </row>
        <row r="193">
          <cell r="B193">
            <v>192</v>
          </cell>
        </row>
        <row r="194">
          <cell r="B194">
            <v>193</v>
          </cell>
        </row>
        <row r="195">
          <cell r="B195">
            <v>194</v>
          </cell>
        </row>
        <row r="196">
          <cell r="B196">
            <v>195</v>
          </cell>
        </row>
        <row r="197">
          <cell r="B197">
            <v>196</v>
          </cell>
        </row>
        <row r="198">
          <cell r="B198">
            <v>197</v>
          </cell>
        </row>
        <row r="199">
          <cell r="B199">
            <v>198</v>
          </cell>
        </row>
        <row r="200">
          <cell r="B200">
            <v>199</v>
          </cell>
        </row>
        <row r="201">
          <cell r="B201">
            <v>200</v>
          </cell>
        </row>
        <row r="202">
          <cell r="B202">
            <v>201</v>
          </cell>
        </row>
        <row r="203">
          <cell r="B203">
            <v>202</v>
          </cell>
        </row>
        <row r="204">
          <cell r="B204">
            <v>203</v>
          </cell>
        </row>
        <row r="205">
          <cell r="B205">
            <v>204</v>
          </cell>
        </row>
        <row r="206">
          <cell r="B206">
            <v>205</v>
          </cell>
        </row>
        <row r="207">
          <cell r="B207">
            <v>206</v>
          </cell>
        </row>
        <row r="208">
          <cell r="B208">
            <v>207</v>
          </cell>
        </row>
        <row r="209">
          <cell r="B209">
            <v>208</v>
          </cell>
        </row>
        <row r="210">
          <cell r="B210">
            <v>209</v>
          </cell>
        </row>
        <row r="211">
          <cell r="B211">
            <v>210</v>
          </cell>
        </row>
        <row r="212">
          <cell r="B212">
            <v>211</v>
          </cell>
        </row>
        <row r="213">
          <cell r="B213">
            <v>212</v>
          </cell>
        </row>
        <row r="214">
          <cell r="B214">
            <v>213</v>
          </cell>
        </row>
        <row r="215">
          <cell r="B215">
            <v>214</v>
          </cell>
        </row>
        <row r="216">
          <cell r="B216">
            <v>215</v>
          </cell>
        </row>
        <row r="217">
          <cell r="B217">
            <v>216</v>
          </cell>
        </row>
        <row r="218">
          <cell r="B218">
            <v>217</v>
          </cell>
        </row>
        <row r="219">
          <cell r="B219">
            <v>218</v>
          </cell>
        </row>
        <row r="220">
          <cell r="B220">
            <v>219</v>
          </cell>
        </row>
        <row r="221">
          <cell r="B221">
            <v>220</v>
          </cell>
        </row>
        <row r="222">
          <cell r="B222">
            <v>221</v>
          </cell>
        </row>
        <row r="223">
          <cell r="B223">
            <v>222</v>
          </cell>
        </row>
        <row r="224">
          <cell r="B224">
            <v>223</v>
          </cell>
        </row>
        <row r="225">
          <cell r="B225">
            <v>224</v>
          </cell>
        </row>
        <row r="226">
          <cell r="B226">
            <v>225</v>
          </cell>
        </row>
        <row r="227">
          <cell r="B227">
            <v>226</v>
          </cell>
        </row>
        <row r="228">
          <cell r="B228">
            <v>227</v>
          </cell>
        </row>
        <row r="229">
          <cell r="B229">
            <v>228</v>
          </cell>
        </row>
        <row r="230">
          <cell r="B230">
            <v>229</v>
          </cell>
        </row>
        <row r="231">
          <cell r="B231">
            <v>230</v>
          </cell>
        </row>
        <row r="232">
          <cell r="B232">
            <v>231</v>
          </cell>
        </row>
        <row r="233">
          <cell r="B233">
            <v>232</v>
          </cell>
        </row>
        <row r="234">
          <cell r="B234">
            <v>233</v>
          </cell>
        </row>
        <row r="235">
          <cell r="B235">
            <v>234</v>
          </cell>
        </row>
        <row r="236">
          <cell r="B236">
            <v>235</v>
          </cell>
        </row>
        <row r="237">
          <cell r="B237">
            <v>236</v>
          </cell>
        </row>
        <row r="238">
          <cell r="B238">
            <v>237</v>
          </cell>
        </row>
        <row r="239">
          <cell r="B239">
            <v>238</v>
          </cell>
        </row>
        <row r="240">
          <cell r="B240">
            <v>239</v>
          </cell>
        </row>
        <row r="241">
          <cell r="B241">
            <v>240</v>
          </cell>
        </row>
        <row r="242">
          <cell r="B242">
            <v>241</v>
          </cell>
        </row>
        <row r="243">
          <cell r="B243">
            <v>242</v>
          </cell>
        </row>
        <row r="244">
          <cell r="B244">
            <v>243</v>
          </cell>
        </row>
        <row r="245">
          <cell r="B245">
            <v>244</v>
          </cell>
        </row>
        <row r="246">
          <cell r="B246">
            <v>245</v>
          </cell>
        </row>
        <row r="247">
          <cell r="B247">
            <v>246</v>
          </cell>
        </row>
        <row r="248">
          <cell r="B248">
            <v>247</v>
          </cell>
        </row>
        <row r="249">
          <cell r="B249">
            <v>248</v>
          </cell>
        </row>
        <row r="250">
          <cell r="B250">
            <v>249</v>
          </cell>
        </row>
        <row r="251">
          <cell r="B251">
            <v>250</v>
          </cell>
        </row>
        <row r="252">
          <cell r="B252">
            <v>251</v>
          </cell>
        </row>
        <row r="253">
          <cell r="B253">
            <v>252</v>
          </cell>
        </row>
        <row r="254">
          <cell r="B254">
            <v>253</v>
          </cell>
        </row>
        <row r="255">
          <cell r="B255">
            <v>254</v>
          </cell>
        </row>
        <row r="256">
          <cell r="B256">
            <v>255</v>
          </cell>
        </row>
        <row r="257">
          <cell r="B257">
            <v>256</v>
          </cell>
        </row>
        <row r="258">
          <cell r="B258">
            <v>257</v>
          </cell>
        </row>
        <row r="259">
          <cell r="B259">
            <v>258</v>
          </cell>
        </row>
        <row r="260">
          <cell r="B260">
            <v>259</v>
          </cell>
        </row>
        <row r="261">
          <cell r="B261">
            <v>260</v>
          </cell>
        </row>
        <row r="262">
          <cell r="B262">
            <v>261</v>
          </cell>
        </row>
        <row r="263">
          <cell r="B263">
            <v>262</v>
          </cell>
        </row>
        <row r="264">
          <cell r="B264">
            <v>263</v>
          </cell>
        </row>
        <row r="265">
          <cell r="B265">
            <v>264</v>
          </cell>
        </row>
        <row r="266">
          <cell r="B266">
            <v>265</v>
          </cell>
        </row>
        <row r="267">
          <cell r="B267">
            <v>266</v>
          </cell>
        </row>
        <row r="268">
          <cell r="B268">
            <v>267</v>
          </cell>
        </row>
        <row r="269">
          <cell r="B269">
            <v>268</v>
          </cell>
        </row>
        <row r="270">
          <cell r="B270">
            <v>269</v>
          </cell>
        </row>
        <row r="271">
          <cell r="B271">
            <v>270</v>
          </cell>
        </row>
        <row r="272">
          <cell r="B272">
            <v>271</v>
          </cell>
        </row>
        <row r="273">
          <cell r="B273">
            <v>272</v>
          </cell>
        </row>
        <row r="274">
          <cell r="B274">
            <v>273</v>
          </cell>
        </row>
        <row r="275">
          <cell r="B275">
            <v>274</v>
          </cell>
        </row>
        <row r="276">
          <cell r="B276">
            <v>275</v>
          </cell>
        </row>
        <row r="277">
          <cell r="B277">
            <v>276</v>
          </cell>
        </row>
        <row r="278">
          <cell r="B278">
            <v>277</v>
          </cell>
        </row>
        <row r="279">
          <cell r="B279">
            <v>278</v>
          </cell>
        </row>
        <row r="280">
          <cell r="B280">
            <v>279</v>
          </cell>
        </row>
        <row r="281">
          <cell r="B281">
            <v>280</v>
          </cell>
        </row>
        <row r="282">
          <cell r="B282">
            <v>281</v>
          </cell>
        </row>
        <row r="283">
          <cell r="B283">
            <v>282</v>
          </cell>
        </row>
        <row r="284">
          <cell r="B284">
            <v>283</v>
          </cell>
        </row>
        <row r="285">
          <cell r="B285">
            <v>284</v>
          </cell>
        </row>
        <row r="286">
          <cell r="B286">
            <v>285</v>
          </cell>
        </row>
        <row r="287">
          <cell r="B287">
            <v>286</v>
          </cell>
        </row>
        <row r="288">
          <cell r="B288">
            <v>287</v>
          </cell>
        </row>
        <row r="289">
          <cell r="B289">
            <v>288</v>
          </cell>
        </row>
        <row r="290">
          <cell r="B290">
            <v>289</v>
          </cell>
        </row>
        <row r="291">
          <cell r="B291">
            <v>290</v>
          </cell>
        </row>
        <row r="292">
          <cell r="B292">
            <v>291</v>
          </cell>
        </row>
        <row r="293">
          <cell r="B293">
            <v>292</v>
          </cell>
        </row>
        <row r="294">
          <cell r="B294">
            <v>293</v>
          </cell>
        </row>
        <row r="295">
          <cell r="B295">
            <v>294</v>
          </cell>
        </row>
        <row r="296">
          <cell r="B296">
            <v>295</v>
          </cell>
        </row>
      </sheetData>
      <sheetData sheetId="4"/>
      <sheetData sheetId="5"/>
      <sheetData sheetId="6"/>
      <sheetData sheetId="7"/>
      <sheetData sheetId="8">
        <row r="121">
          <cell r="A121">
            <v>120</v>
          </cell>
        </row>
        <row r="122">
          <cell r="A122">
            <v>121</v>
          </cell>
        </row>
        <row r="123">
          <cell r="A123">
            <v>122</v>
          </cell>
        </row>
        <row r="124">
          <cell r="A124">
            <v>123</v>
          </cell>
        </row>
        <row r="125">
          <cell r="A125">
            <v>124</v>
          </cell>
        </row>
        <row r="126">
          <cell r="A126">
            <v>125</v>
          </cell>
        </row>
        <row r="127">
          <cell r="A127">
            <v>126</v>
          </cell>
        </row>
        <row r="128">
          <cell r="A128">
            <v>127</v>
          </cell>
        </row>
        <row r="129">
          <cell r="A129">
            <v>128</v>
          </cell>
        </row>
        <row r="130">
          <cell r="A130">
            <v>129</v>
          </cell>
        </row>
        <row r="131">
          <cell r="A131">
            <v>130</v>
          </cell>
        </row>
        <row r="132">
          <cell r="A132">
            <v>131</v>
          </cell>
        </row>
        <row r="133">
          <cell r="A133">
            <v>132</v>
          </cell>
        </row>
        <row r="134">
          <cell r="A134">
            <v>133</v>
          </cell>
        </row>
        <row r="135">
          <cell r="A135">
            <v>134</v>
          </cell>
        </row>
        <row r="136">
          <cell r="A136">
            <v>135</v>
          </cell>
        </row>
        <row r="137">
          <cell r="A137">
            <v>136</v>
          </cell>
        </row>
        <row r="138">
          <cell r="A138">
            <v>137</v>
          </cell>
        </row>
        <row r="139">
          <cell r="A139">
            <v>138</v>
          </cell>
        </row>
        <row r="140">
          <cell r="A140">
            <v>139</v>
          </cell>
        </row>
        <row r="141">
          <cell r="A141">
            <v>140</v>
          </cell>
        </row>
        <row r="142">
          <cell r="A142">
            <v>141</v>
          </cell>
        </row>
        <row r="143">
          <cell r="A143">
            <v>142</v>
          </cell>
        </row>
        <row r="144">
          <cell r="A144">
            <v>143</v>
          </cell>
        </row>
        <row r="145">
          <cell r="A145">
            <v>144</v>
          </cell>
        </row>
        <row r="146">
          <cell r="A146">
            <v>145</v>
          </cell>
        </row>
        <row r="147">
          <cell r="A147">
            <v>146</v>
          </cell>
        </row>
        <row r="148">
          <cell r="A148">
            <v>147</v>
          </cell>
        </row>
        <row r="149">
          <cell r="A149">
            <v>148</v>
          </cell>
        </row>
        <row r="150">
          <cell r="A150">
            <v>149</v>
          </cell>
        </row>
        <row r="151">
          <cell r="A151">
            <v>150</v>
          </cell>
        </row>
        <row r="152">
          <cell r="A152">
            <v>151</v>
          </cell>
        </row>
        <row r="153">
          <cell r="A153">
            <v>152</v>
          </cell>
        </row>
        <row r="154">
          <cell r="A154">
            <v>153</v>
          </cell>
        </row>
        <row r="155">
          <cell r="A155">
            <v>154</v>
          </cell>
        </row>
        <row r="156">
          <cell r="A156">
            <v>155</v>
          </cell>
        </row>
        <row r="157">
          <cell r="A157">
            <v>156</v>
          </cell>
        </row>
        <row r="158">
          <cell r="A158">
            <v>157</v>
          </cell>
        </row>
        <row r="159">
          <cell r="A159">
            <v>158</v>
          </cell>
        </row>
        <row r="160">
          <cell r="A160">
            <v>159</v>
          </cell>
        </row>
        <row r="161">
          <cell r="A161">
            <v>160</v>
          </cell>
        </row>
        <row r="162">
          <cell r="A162">
            <v>161</v>
          </cell>
        </row>
        <row r="163">
          <cell r="A163">
            <v>162</v>
          </cell>
        </row>
        <row r="164">
          <cell r="A164">
            <v>163</v>
          </cell>
        </row>
        <row r="165">
          <cell r="A165">
            <v>164</v>
          </cell>
        </row>
        <row r="166">
          <cell r="A166">
            <v>165</v>
          </cell>
        </row>
        <row r="167">
          <cell r="A167">
            <v>166</v>
          </cell>
        </row>
        <row r="168">
          <cell r="A168">
            <v>167</v>
          </cell>
        </row>
        <row r="169">
          <cell r="A169">
            <v>168</v>
          </cell>
        </row>
        <row r="170">
          <cell r="A170">
            <v>169</v>
          </cell>
        </row>
        <row r="171">
          <cell r="A171">
            <v>170</v>
          </cell>
        </row>
        <row r="172">
          <cell r="A172">
            <v>171</v>
          </cell>
        </row>
        <row r="173">
          <cell r="A173">
            <v>172</v>
          </cell>
        </row>
        <row r="174">
          <cell r="A174">
            <v>173</v>
          </cell>
        </row>
        <row r="175">
          <cell r="A175">
            <v>174</v>
          </cell>
        </row>
        <row r="176">
          <cell r="A176">
            <v>175</v>
          </cell>
        </row>
        <row r="177">
          <cell r="A177">
            <v>176</v>
          </cell>
        </row>
        <row r="178">
          <cell r="A178">
            <v>177</v>
          </cell>
        </row>
        <row r="179">
          <cell r="A179">
            <v>178</v>
          </cell>
        </row>
        <row r="180">
          <cell r="A180">
            <v>179</v>
          </cell>
        </row>
        <row r="181">
          <cell r="A181">
            <v>180</v>
          </cell>
        </row>
        <row r="182">
          <cell r="A182">
            <v>181</v>
          </cell>
        </row>
        <row r="183">
          <cell r="A183">
            <v>182</v>
          </cell>
        </row>
        <row r="184">
          <cell r="A184">
            <v>183</v>
          </cell>
        </row>
        <row r="185">
          <cell r="A185">
            <v>184</v>
          </cell>
        </row>
        <row r="186">
          <cell r="A186">
            <v>185</v>
          </cell>
        </row>
        <row r="187">
          <cell r="A187">
            <v>186</v>
          </cell>
        </row>
        <row r="188">
          <cell r="A188">
            <v>187</v>
          </cell>
        </row>
        <row r="189">
          <cell r="A189">
            <v>188</v>
          </cell>
        </row>
        <row r="190">
          <cell r="A190">
            <v>189</v>
          </cell>
        </row>
        <row r="191">
          <cell r="A191">
            <v>190</v>
          </cell>
        </row>
        <row r="192">
          <cell r="A192">
            <v>191</v>
          </cell>
        </row>
        <row r="193">
          <cell r="A193">
            <v>192</v>
          </cell>
        </row>
        <row r="194">
          <cell r="A194">
            <v>193</v>
          </cell>
        </row>
        <row r="195">
          <cell r="A195">
            <v>194</v>
          </cell>
        </row>
        <row r="196">
          <cell r="A196">
            <v>195</v>
          </cell>
        </row>
        <row r="197">
          <cell r="A197">
            <v>196</v>
          </cell>
        </row>
        <row r="198">
          <cell r="A198">
            <v>197</v>
          </cell>
        </row>
        <row r="199">
          <cell r="A199">
            <v>198</v>
          </cell>
        </row>
        <row r="200">
          <cell r="A200">
            <v>199</v>
          </cell>
        </row>
        <row r="201">
          <cell r="A201">
            <v>200</v>
          </cell>
        </row>
        <row r="202">
          <cell r="A202">
            <v>201</v>
          </cell>
        </row>
        <row r="203">
          <cell r="A203">
            <v>202</v>
          </cell>
        </row>
        <row r="204">
          <cell r="A204">
            <v>203</v>
          </cell>
        </row>
        <row r="205">
          <cell r="A205">
            <v>204</v>
          </cell>
        </row>
        <row r="206">
          <cell r="A206">
            <v>205</v>
          </cell>
        </row>
        <row r="207">
          <cell r="A207">
            <v>206</v>
          </cell>
        </row>
      </sheetData>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67"/>
  <sheetViews>
    <sheetView tabSelected="1" zoomScaleNormal="100" workbookViewId="0">
      <selection activeCell="F14" sqref="F14"/>
    </sheetView>
  </sheetViews>
  <sheetFormatPr defaultRowHeight="15" x14ac:dyDescent="0.25"/>
  <cols>
    <col min="1" max="1" width="6" customWidth="1"/>
    <col min="2" max="2" width="32.7109375" customWidth="1"/>
    <col min="3" max="3" width="13.42578125" customWidth="1"/>
    <col min="4" max="4" width="23" customWidth="1"/>
    <col min="5" max="5" width="20.5703125" customWidth="1"/>
    <col min="6" max="6" width="23.85546875" customWidth="1"/>
    <col min="7" max="7" width="18.5703125" customWidth="1"/>
    <col min="8" max="9" width="0" hidden="1" customWidth="1"/>
    <col min="257" max="257" width="6" customWidth="1"/>
    <col min="258" max="258" width="32.7109375" customWidth="1"/>
    <col min="259" max="259" width="13.42578125" customWidth="1"/>
    <col min="260" max="260" width="23" customWidth="1"/>
    <col min="261" max="261" width="20.5703125" customWidth="1"/>
    <col min="262" max="262" width="23.85546875" customWidth="1"/>
    <col min="263" max="263" width="18.5703125" customWidth="1"/>
    <col min="264" max="265" width="0" hidden="1" customWidth="1"/>
    <col min="513" max="513" width="6" customWidth="1"/>
    <col min="514" max="514" width="32.7109375" customWidth="1"/>
    <col min="515" max="515" width="13.42578125" customWidth="1"/>
    <col min="516" max="516" width="23" customWidth="1"/>
    <col min="517" max="517" width="20.5703125" customWidth="1"/>
    <col min="518" max="518" width="23.85546875" customWidth="1"/>
    <col min="519" max="519" width="18.5703125" customWidth="1"/>
    <col min="520" max="521" width="0" hidden="1" customWidth="1"/>
    <col min="769" max="769" width="6" customWidth="1"/>
    <col min="770" max="770" width="32.7109375" customWidth="1"/>
    <col min="771" max="771" width="13.42578125" customWidth="1"/>
    <col min="772" max="772" width="23" customWidth="1"/>
    <col min="773" max="773" width="20.5703125" customWidth="1"/>
    <col min="774" max="774" width="23.85546875" customWidth="1"/>
    <col min="775" max="775" width="18.5703125" customWidth="1"/>
    <col min="776" max="777" width="0" hidden="1" customWidth="1"/>
    <col min="1025" max="1025" width="6" customWidth="1"/>
    <col min="1026" max="1026" width="32.7109375" customWidth="1"/>
    <col min="1027" max="1027" width="13.42578125" customWidth="1"/>
    <col min="1028" max="1028" width="23" customWidth="1"/>
    <col min="1029" max="1029" width="20.5703125" customWidth="1"/>
    <col min="1030" max="1030" width="23.85546875" customWidth="1"/>
    <col min="1031" max="1031" width="18.5703125" customWidth="1"/>
    <col min="1032" max="1033" width="0" hidden="1" customWidth="1"/>
    <col min="1281" max="1281" width="6" customWidth="1"/>
    <col min="1282" max="1282" width="32.7109375" customWidth="1"/>
    <col min="1283" max="1283" width="13.42578125" customWidth="1"/>
    <col min="1284" max="1284" width="23" customWidth="1"/>
    <col min="1285" max="1285" width="20.5703125" customWidth="1"/>
    <col min="1286" max="1286" width="23.85546875" customWidth="1"/>
    <col min="1287" max="1287" width="18.5703125" customWidth="1"/>
    <col min="1288" max="1289" width="0" hidden="1" customWidth="1"/>
    <col min="1537" max="1537" width="6" customWidth="1"/>
    <col min="1538" max="1538" width="32.7109375" customWidth="1"/>
    <col min="1539" max="1539" width="13.42578125" customWidth="1"/>
    <col min="1540" max="1540" width="23" customWidth="1"/>
    <col min="1541" max="1541" width="20.5703125" customWidth="1"/>
    <col min="1542" max="1542" width="23.85546875" customWidth="1"/>
    <col min="1543" max="1543" width="18.5703125" customWidth="1"/>
    <col min="1544" max="1545" width="0" hidden="1" customWidth="1"/>
    <col min="1793" max="1793" width="6" customWidth="1"/>
    <col min="1794" max="1794" width="32.7109375" customWidth="1"/>
    <col min="1795" max="1795" width="13.42578125" customWidth="1"/>
    <col min="1796" max="1796" width="23" customWidth="1"/>
    <col min="1797" max="1797" width="20.5703125" customWidth="1"/>
    <col min="1798" max="1798" width="23.85546875" customWidth="1"/>
    <col min="1799" max="1799" width="18.5703125" customWidth="1"/>
    <col min="1800" max="1801" width="0" hidden="1" customWidth="1"/>
    <col min="2049" max="2049" width="6" customWidth="1"/>
    <col min="2050" max="2050" width="32.7109375" customWidth="1"/>
    <col min="2051" max="2051" width="13.42578125" customWidth="1"/>
    <col min="2052" max="2052" width="23" customWidth="1"/>
    <col min="2053" max="2053" width="20.5703125" customWidth="1"/>
    <col min="2054" max="2054" width="23.85546875" customWidth="1"/>
    <col min="2055" max="2055" width="18.5703125" customWidth="1"/>
    <col min="2056" max="2057" width="0" hidden="1" customWidth="1"/>
    <col min="2305" max="2305" width="6" customWidth="1"/>
    <col min="2306" max="2306" width="32.7109375" customWidth="1"/>
    <col min="2307" max="2307" width="13.42578125" customWidth="1"/>
    <col min="2308" max="2308" width="23" customWidth="1"/>
    <col min="2309" max="2309" width="20.5703125" customWidth="1"/>
    <col min="2310" max="2310" width="23.85546875" customWidth="1"/>
    <col min="2311" max="2311" width="18.5703125" customWidth="1"/>
    <col min="2312" max="2313" width="0" hidden="1" customWidth="1"/>
    <col min="2561" max="2561" width="6" customWidth="1"/>
    <col min="2562" max="2562" width="32.7109375" customWidth="1"/>
    <col min="2563" max="2563" width="13.42578125" customWidth="1"/>
    <col min="2564" max="2564" width="23" customWidth="1"/>
    <col min="2565" max="2565" width="20.5703125" customWidth="1"/>
    <col min="2566" max="2566" width="23.85546875" customWidth="1"/>
    <col min="2567" max="2567" width="18.5703125" customWidth="1"/>
    <col min="2568" max="2569" width="0" hidden="1" customWidth="1"/>
    <col min="2817" max="2817" width="6" customWidth="1"/>
    <col min="2818" max="2818" width="32.7109375" customWidth="1"/>
    <col min="2819" max="2819" width="13.42578125" customWidth="1"/>
    <col min="2820" max="2820" width="23" customWidth="1"/>
    <col min="2821" max="2821" width="20.5703125" customWidth="1"/>
    <col min="2822" max="2822" width="23.85546875" customWidth="1"/>
    <col min="2823" max="2823" width="18.5703125" customWidth="1"/>
    <col min="2824" max="2825" width="0" hidden="1" customWidth="1"/>
    <col min="3073" max="3073" width="6" customWidth="1"/>
    <col min="3074" max="3074" width="32.7109375" customWidth="1"/>
    <col min="3075" max="3075" width="13.42578125" customWidth="1"/>
    <col min="3076" max="3076" width="23" customWidth="1"/>
    <col min="3077" max="3077" width="20.5703125" customWidth="1"/>
    <col min="3078" max="3078" width="23.85546875" customWidth="1"/>
    <col min="3079" max="3079" width="18.5703125" customWidth="1"/>
    <col min="3080" max="3081" width="0" hidden="1" customWidth="1"/>
    <col min="3329" max="3329" width="6" customWidth="1"/>
    <col min="3330" max="3330" width="32.7109375" customWidth="1"/>
    <col min="3331" max="3331" width="13.42578125" customWidth="1"/>
    <col min="3332" max="3332" width="23" customWidth="1"/>
    <col min="3333" max="3333" width="20.5703125" customWidth="1"/>
    <col min="3334" max="3334" width="23.85546875" customWidth="1"/>
    <col min="3335" max="3335" width="18.5703125" customWidth="1"/>
    <col min="3336" max="3337" width="0" hidden="1" customWidth="1"/>
    <col min="3585" max="3585" width="6" customWidth="1"/>
    <col min="3586" max="3586" width="32.7109375" customWidth="1"/>
    <col min="3587" max="3587" width="13.42578125" customWidth="1"/>
    <col min="3588" max="3588" width="23" customWidth="1"/>
    <col min="3589" max="3589" width="20.5703125" customWidth="1"/>
    <col min="3590" max="3590" width="23.85546875" customWidth="1"/>
    <col min="3591" max="3591" width="18.5703125" customWidth="1"/>
    <col min="3592" max="3593" width="0" hidden="1" customWidth="1"/>
    <col min="3841" max="3841" width="6" customWidth="1"/>
    <col min="3842" max="3842" width="32.7109375" customWidth="1"/>
    <col min="3843" max="3843" width="13.42578125" customWidth="1"/>
    <col min="3844" max="3844" width="23" customWidth="1"/>
    <col min="3845" max="3845" width="20.5703125" customWidth="1"/>
    <col min="3846" max="3846" width="23.85546875" customWidth="1"/>
    <col min="3847" max="3847" width="18.5703125" customWidth="1"/>
    <col min="3848" max="3849" width="0" hidden="1" customWidth="1"/>
    <col min="4097" max="4097" width="6" customWidth="1"/>
    <col min="4098" max="4098" width="32.7109375" customWidth="1"/>
    <col min="4099" max="4099" width="13.42578125" customWidth="1"/>
    <col min="4100" max="4100" width="23" customWidth="1"/>
    <col min="4101" max="4101" width="20.5703125" customWidth="1"/>
    <col min="4102" max="4102" width="23.85546875" customWidth="1"/>
    <col min="4103" max="4103" width="18.5703125" customWidth="1"/>
    <col min="4104" max="4105" width="0" hidden="1" customWidth="1"/>
    <col min="4353" max="4353" width="6" customWidth="1"/>
    <col min="4354" max="4354" width="32.7109375" customWidth="1"/>
    <col min="4355" max="4355" width="13.42578125" customWidth="1"/>
    <col min="4356" max="4356" width="23" customWidth="1"/>
    <col min="4357" max="4357" width="20.5703125" customWidth="1"/>
    <col min="4358" max="4358" width="23.85546875" customWidth="1"/>
    <col min="4359" max="4359" width="18.5703125" customWidth="1"/>
    <col min="4360" max="4361" width="0" hidden="1" customWidth="1"/>
    <col min="4609" max="4609" width="6" customWidth="1"/>
    <col min="4610" max="4610" width="32.7109375" customWidth="1"/>
    <col min="4611" max="4611" width="13.42578125" customWidth="1"/>
    <col min="4612" max="4612" width="23" customWidth="1"/>
    <col min="4613" max="4613" width="20.5703125" customWidth="1"/>
    <col min="4614" max="4614" width="23.85546875" customWidth="1"/>
    <col min="4615" max="4615" width="18.5703125" customWidth="1"/>
    <col min="4616" max="4617" width="0" hidden="1" customWidth="1"/>
    <col min="4865" max="4865" width="6" customWidth="1"/>
    <col min="4866" max="4866" width="32.7109375" customWidth="1"/>
    <col min="4867" max="4867" width="13.42578125" customWidth="1"/>
    <col min="4868" max="4868" width="23" customWidth="1"/>
    <col min="4869" max="4869" width="20.5703125" customWidth="1"/>
    <col min="4870" max="4870" width="23.85546875" customWidth="1"/>
    <col min="4871" max="4871" width="18.5703125" customWidth="1"/>
    <col min="4872" max="4873" width="0" hidden="1" customWidth="1"/>
    <col min="5121" max="5121" width="6" customWidth="1"/>
    <col min="5122" max="5122" width="32.7109375" customWidth="1"/>
    <col min="5123" max="5123" width="13.42578125" customWidth="1"/>
    <col min="5124" max="5124" width="23" customWidth="1"/>
    <col min="5125" max="5125" width="20.5703125" customWidth="1"/>
    <col min="5126" max="5126" width="23.85546875" customWidth="1"/>
    <col min="5127" max="5127" width="18.5703125" customWidth="1"/>
    <col min="5128" max="5129" width="0" hidden="1" customWidth="1"/>
    <col min="5377" max="5377" width="6" customWidth="1"/>
    <col min="5378" max="5378" width="32.7109375" customWidth="1"/>
    <col min="5379" max="5379" width="13.42578125" customWidth="1"/>
    <col min="5380" max="5380" width="23" customWidth="1"/>
    <col min="5381" max="5381" width="20.5703125" customWidth="1"/>
    <col min="5382" max="5382" width="23.85546875" customWidth="1"/>
    <col min="5383" max="5383" width="18.5703125" customWidth="1"/>
    <col min="5384" max="5385" width="0" hidden="1" customWidth="1"/>
    <col min="5633" max="5633" width="6" customWidth="1"/>
    <col min="5634" max="5634" width="32.7109375" customWidth="1"/>
    <col min="5635" max="5635" width="13.42578125" customWidth="1"/>
    <col min="5636" max="5636" width="23" customWidth="1"/>
    <col min="5637" max="5637" width="20.5703125" customWidth="1"/>
    <col min="5638" max="5638" width="23.85546875" customWidth="1"/>
    <col min="5639" max="5639" width="18.5703125" customWidth="1"/>
    <col min="5640" max="5641" width="0" hidden="1" customWidth="1"/>
    <col min="5889" max="5889" width="6" customWidth="1"/>
    <col min="5890" max="5890" width="32.7109375" customWidth="1"/>
    <col min="5891" max="5891" width="13.42578125" customWidth="1"/>
    <col min="5892" max="5892" width="23" customWidth="1"/>
    <col min="5893" max="5893" width="20.5703125" customWidth="1"/>
    <col min="5894" max="5894" width="23.85546875" customWidth="1"/>
    <col min="5895" max="5895" width="18.5703125" customWidth="1"/>
    <col min="5896" max="5897" width="0" hidden="1" customWidth="1"/>
    <col min="6145" max="6145" width="6" customWidth="1"/>
    <col min="6146" max="6146" width="32.7109375" customWidth="1"/>
    <col min="6147" max="6147" width="13.42578125" customWidth="1"/>
    <col min="6148" max="6148" width="23" customWidth="1"/>
    <col min="6149" max="6149" width="20.5703125" customWidth="1"/>
    <col min="6150" max="6150" width="23.85546875" customWidth="1"/>
    <col min="6151" max="6151" width="18.5703125" customWidth="1"/>
    <col min="6152" max="6153" width="0" hidden="1" customWidth="1"/>
    <col min="6401" max="6401" width="6" customWidth="1"/>
    <col min="6402" max="6402" width="32.7109375" customWidth="1"/>
    <col min="6403" max="6403" width="13.42578125" customWidth="1"/>
    <col min="6404" max="6404" width="23" customWidth="1"/>
    <col min="6405" max="6405" width="20.5703125" customWidth="1"/>
    <col min="6406" max="6406" width="23.85546875" customWidth="1"/>
    <col min="6407" max="6407" width="18.5703125" customWidth="1"/>
    <col min="6408" max="6409" width="0" hidden="1" customWidth="1"/>
    <col min="6657" max="6657" width="6" customWidth="1"/>
    <col min="6658" max="6658" width="32.7109375" customWidth="1"/>
    <col min="6659" max="6659" width="13.42578125" customWidth="1"/>
    <col min="6660" max="6660" width="23" customWidth="1"/>
    <col min="6661" max="6661" width="20.5703125" customWidth="1"/>
    <col min="6662" max="6662" width="23.85546875" customWidth="1"/>
    <col min="6663" max="6663" width="18.5703125" customWidth="1"/>
    <col min="6664" max="6665" width="0" hidden="1" customWidth="1"/>
    <col min="6913" max="6913" width="6" customWidth="1"/>
    <col min="6914" max="6914" width="32.7109375" customWidth="1"/>
    <col min="6915" max="6915" width="13.42578125" customWidth="1"/>
    <col min="6916" max="6916" width="23" customWidth="1"/>
    <col min="6917" max="6917" width="20.5703125" customWidth="1"/>
    <col min="6918" max="6918" width="23.85546875" customWidth="1"/>
    <col min="6919" max="6919" width="18.5703125" customWidth="1"/>
    <col min="6920" max="6921" width="0" hidden="1" customWidth="1"/>
    <col min="7169" max="7169" width="6" customWidth="1"/>
    <col min="7170" max="7170" width="32.7109375" customWidth="1"/>
    <col min="7171" max="7171" width="13.42578125" customWidth="1"/>
    <col min="7172" max="7172" width="23" customWidth="1"/>
    <col min="7173" max="7173" width="20.5703125" customWidth="1"/>
    <col min="7174" max="7174" width="23.85546875" customWidth="1"/>
    <col min="7175" max="7175" width="18.5703125" customWidth="1"/>
    <col min="7176" max="7177" width="0" hidden="1" customWidth="1"/>
    <col min="7425" max="7425" width="6" customWidth="1"/>
    <col min="7426" max="7426" width="32.7109375" customWidth="1"/>
    <col min="7427" max="7427" width="13.42578125" customWidth="1"/>
    <col min="7428" max="7428" width="23" customWidth="1"/>
    <col min="7429" max="7429" width="20.5703125" customWidth="1"/>
    <col min="7430" max="7430" width="23.85546875" customWidth="1"/>
    <col min="7431" max="7431" width="18.5703125" customWidth="1"/>
    <col min="7432" max="7433" width="0" hidden="1" customWidth="1"/>
    <col min="7681" max="7681" width="6" customWidth="1"/>
    <col min="7682" max="7682" width="32.7109375" customWidth="1"/>
    <col min="7683" max="7683" width="13.42578125" customWidth="1"/>
    <col min="7684" max="7684" width="23" customWidth="1"/>
    <col min="7685" max="7685" width="20.5703125" customWidth="1"/>
    <col min="7686" max="7686" width="23.85546875" customWidth="1"/>
    <col min="7687" max="7687" width="18.5703125" customWidth="1"/>
    <col min="7688" max="7689" width="0" hidden="1" customWidth="1"/>
    <col min="7937" max="7937" width="6" customWidth="1"/>
    <col min="7938" max="7938" width="32.7109375" customWidth="1"/>
    <col min="7939" max="7939" width="13.42578125" customWidth="1"/>
    <col min="7940" max="7940" width="23" customWidth="1"/>
    <col min="7941" max="7941" width="20.5703125" customWidth="1"/>
    <col min="7942" max="7942" width="23.85546875" customWidth="1"/>
    <col min="7943" max="7943" width="18.5703125" customWidth="1"/>
    <col min="7944" max="7945" width="0" hidden="1" customWidth="1"/>
    <col min="8193" max="8193" width="6" customWidth="1"/>
    <col min="8194" max="8194" width="32.7109375" customWidth="1"/>
    <col min="8195" max="8195" width="13.42578125" customWidth="1"/>
    <col min="8196" max="8196" width="23" customWidth="1"/>
    <col min="8197" max="8197" width="20.5703125" customWidth="1"/>
    <col min="8198" max="8198" width="23.85546875" customWidth="1"/>
    <col min="8199" max="8199" width="18.5703125" customWidth="1"/>
    <col min="8200" max="8201" width="0" hidden="1" customWidth="1"/>
    <col min="8449" max="8449" width="6" customWidth="1"/>
    <col min="8450" max="8450" width="32.7109375" customWidth="1"/>
    <col min="8451" max="8451" width="13.42578125" customWidth="1"/>
    <col min="8452" max="8452" width="23" customWidth="1"/>
    <col min="8453" max="8453" width="20.5703125" customWidth="1"/>
    <col min="8454" max="8454" width="23.85546875" customWidth="1"/>
    <col min="8455" max="8455" width="18.5703125" customWidth="1"/>
    <col min="8456" max="8457" width="0" hidden="1" customWidth="1"/>
    <col min="8705" max="8705" width="6" customWidth="1"/>
    <col min="8706" max="8706" width="32.7109375" customWidth="1"/>
    <col min="8707" max="8707" width="13.42578125" customWidth="1"/>
    <col min="8708" max="8708" width="23" customWidth="1"/>
    <col min="8709" max="8709" width="20.5703125" customWidth="1"/>
    <col min="8710" max="8710" width="23.85546875" customWidth="1"/>
    <col min="8711" max="8711" width="18.5703125" customWidth="1"/>
    <col min="8712" max="8713" width="0" hidden="1" customWidth="1"/>
    <col min="8961" max="8961" width="6" customWidth="1"/>
    <col min="8962" max="8962" width="32.7109375" customWidth="1"/>
    <col min="8963" max="8963" width="13.42578125" customWidth="1"/>
    <col min="8964" max="8964" width="23" customWidth="1"/>
    <col min="8965" max="8965" width="20.5703125" customWidth="1"/>
    <col min="8966" max="8966" width="23.85546875" customWidth="1"/>
    <col min="8967" max="8967" width="18.5703125" customWidth="1"/>
    <col min="8968" max="8969" width="0" hidden="1" customWidth="1"/>
    <col min="9217" max="9217" width="6" customWidth="1"/>
    <col min="9218" max="9218" width="32.7109375" customWidth="1"/>
    <col min="9219" max="9219" width="13.42578125" customWidth="1"/>
    <col min="9220" max="9220" width="23" customWidth="1"/>
    <col min="9221" max="9221" width="20.5703125" customWidth="1"/>
    <col min="9222" max="9222" width="23.85546875" customWidth="1"/>
    <col min="9223" max="9223" width="18.5703125" customWidth="1"/>
    <col min="9224" max="9225" width="0" hidden="1" customWidth="1"/>
    <col min="9473" max="9473" width="6" customWidth="1"/>
    <col min="9474" max="9474" width="32.7109375" customWidth="1"/>
    <col min="9475" max="9475" width="13.42578125" customWidth="1"/>
    <col min="9476" max="9476" width="23" customWidth="1"/>
    <col min="9477" max="9477" width="20.5703125" customWidth="1"/>
    <col min="9478" max="9478" width="23.85546875" customWidth="1"/>
    <col min="9479" max="9479" width="18.5703125" customWidth="1"/>
    <col min="9480" max="9481" width="0" hidden="1" customWidth="1"/>
    <col min="9729" max="9729" width="6" customWidth="1"/>
    <col min="9730" max="9730" width="32.7109375" customWidth="1"/>
    <col min="9731" max="9731" width="13.42578125" customWidth="1"/>
    <col min="9732" max="9732" width="23" customWidth="1"/>
    <col min="9733" max="9733" width="20.5703125" customWidth="1"/>
    <col min="9734" max="9734" width="23.85546875" customWidth="1"/>
    <col min="9735" max="9735" width="18.5703125" customWidth="1"/>
    <col min="9736" max="9737" width="0" hidden="1" customWidth="1"/>
    <col min="9985" max="9985" width="6" customWidth="1"/>
    <col min="9986" max="9986" width="32.7109375" customWidth="1"/>
    <col min="9987" max="9987" width="13.42578125" customWidth="1"/>
    <col min="9988" max="9988" width="23" customWidth="1"/>
    <col min="9989" max="9989" width="20.5703125" customWidth="1"/>
    <col min="9990" max="9990" width="23.85546875" customWidth="1"/>
    <col min="9991" max="9991" width="18.5703125" customWidth="1"/>
    <col min="9992" max="9993" width="0" hidden="1" customWidth="1"/>
    <col min="10241" max="10241" width="6" customWidth="1"/>
    <col min="10242" max="10242" width="32.7109375" customWidth="1"/>
    <col min="10243" max="10243" width="13.42578125" customWidth="1"/>
    <col min="10244" max="10244" width="23" customWidth="1"/>
    <col min="10245" max="10245" width="20.5703125" customWidth="1"/>
    <col min="10246" max="10246" width="23.85546875" customWidth="1"/>
    <col min="10247" max="10247" width="18.5703125" customWidth="1"/>
    <col min="10248" max="10249" width="0" hidden="1" customWidth="1"/>
    <col min="10497" max="10497" width="6" customWidth="1"/>
    <col min="10498" max="10498" width="32.7109375" customWidth="1"/>
    <col min="10499" max="10499" width="13.42578125" customWidth="1"/>
    <col min="10500" max="10500" width="23" customWidth="1"/>
    <col min="10501" max="10501" width="20.5703125" customWidth="1"/>
    <col min="10502" max="10502" width="23.85546875" customWidth="1"/>
    <col min="10503" max="10503" width="18.5703125" customWidth="1"/>
    <col min="10504" max="10505" width="0" hidden="1" customWidth="1"/>
    <col min="10753" max="10753" width="6" customWidth="1"/>
    <col min="10754" max="10754" width="32.7109375" customWidth="1"/>
    <col min="10755" max="10755" width="13.42578125" customWidth="1"/>
    <col min="10756" max="10756" width="23" customWidth="1"/>
    <col min="10757" max="10757" width="20.5703125" customWidth="1"/>
    <col min="10758" max="10758" width="23.85546875" customWidth="1"/>
    <col min="10759" max="10759" width="18.5703125" customWidth="1"/>
    <col min="10760" max="10761" width="0" hidden="1" customWidth="1"/>
    <col min="11009" max="11009" width="6" customWidth="1"/>
    <col min="11010" max="11010" width="32.7109375" customWidth="1"/>
    <col min="11011" max="11011" width="13.42578125" customWidth="1"/>
    <col min="11012" max="11012" width="23" customWidth="1"/>
    <col min="11013" max="11013" width="20.5703125" customWidth="1"/>
    <col min="11014" max="11014" width="23.85546875" customWidth="1"/>
    <col min="11015" max="11015" width="18.5703125" customWidth="1"/>
    <col min="11016" max="11017" width="0" hidden="1" customWidth="1"/>
    <col min="11265" max="11265" width="6" customWidth="1"/>
    <col min="11266" max="11266" width="32.7109375" customWidth="1"/>
    <col min="11267" max="11267" width="13.42578125" customWidth="1"/>
    <col min="11268" max="11268" width="23" customWidth="1"/>
    <col min="11269" max="11269" width="20.5703125" customWidth="1"/>
    <col min="11270" max="11270" width="23.85546875" customWidth="1"/>
    <col min="11271" max="11271" width="18.5703125" customWidth="1"/>
    <col min="11272" max="11273" width="0" hidden="1" customWidth="1"/>
    <col min="11521" max="11521" width="6" customWidth="1"/>
    <col min="11522" max="11522" width="32.7109375" customWidth="1"/>
    <col min="11523" max="11523" width="13.42578125" customWidth="1"/>
    <col min="11524" max="11524" width="23" customWidth="1"/>
    <col min="11525" max="11525" width="20.5703125" customWidth="1"/>
    <col min="11526" max="11526" width="23.85546875" customWidth="1"/>
    <col min="11527" max="11527" width="18.5703125" customWidth="1"/>
    <col min="11528" max="11529" width="0" hidden="1" customWidth="1"/>
    <col min="11777" max="11777" width="6" customWidth="1"/>
    <col min="11778" max="11778" width="32.7109375" customWidth="1"/>
    <col min="11779" max="11779" width="13.42578125" customWidth="1"/>
    <col min="11780" max="11780" width="23" customWidth="1"/>
    <col min="11781" max="11781" width="20.5703125" customWidth="1"/>
    <col min="11782" max="11782" width="23.85546875" customWidth="1"/>
    <col min="11783" max="11783" width="18.5703125" customWidth="1"/>
    <col min="11784" max="11785" width="0" hidden="1" customWidth="1"/>
    <col min="12033" max="12033" width="6" customWidth="1"/>
    <col min="12034" max="12034" width="32.7109375" customWidth="1"/>
    <col min="12035" max="12035" width="13.42578125" customWidth="1"/>
    <col min="12036" max="12036" width="23" customWidth="1"/>
    <col min="12037" max="12037" width="20.5703125" customWidth="1"/>
    <col min="12038" max="12038" width="23.85546875" customWidth="1"/>
    <col min="12039" max="12039" width="18.5703125" customWidth="1"/>
    <col min="12040" max="12041" width="0" hidden="1" customWidth="1"/>
    <col min="12289" max="12289" width="6" customWidth="1"/>
    <col min="12290" max="12290" width="32.7109375" customWidth="1"/>
    <col min="12291" max="12291" width="13.42578125" customWidth="1"/>
    <col min="12292" max="12292" width="23" customWidth="1"/>
    <col min="12293" max="12293" width="20.5703125" customWidth="1"/>
    <col min="12294" max="12294" width="23.85546875" customWidth="1"/>
    <col min="12295" max="12295" width="18.5703125" customWidth="1"/>
    <col min="12296" max="12297" width="0" hidden="1" customWidth="1"/>
    <col min="12545" max="12545" width="6" customWidth="1"/>
    <col min="12546" max="12546" width="32.7109375" customWidth="1"/>
    <col min="12547" max="12547" width="13.42578125" customWidth="1"/>
    <col min="12548" max="12548" width="23" customWidth="1"/>
    <col min="12549" max="12549" width="20.5703125" customWidth="1"/>
    <col min="12550" max="12550" width="23.85546875" customWidth="1"/>
    <col min="12551" max="12551" width="18.5703125" customWidth="1"/>
    <col min="12552" max="12553" width="0" hidden="1" customWidth="1"/>
    <col min="12801" max="12801" width="6" customWidth="1"/>
    <col min="12802" max="12802" width="32.7109375" customWidth="1"/>
    <col min="12803" max="12803" width="13.42578125" customWidth="1"/>
    <col min="12804" max="12804" width="23" customWidth="1"/>
    <col min="12805" max="12805" width="20.5703125" customWidth="1"/>
    <col min="12806" max="12806" width="23.85546875" customWidth="1"/>
    <col min="12807" max="12807" width="18.5703125" customWidth="1"/>
    <col min="12808" max="12809" width="0" hidden="1" customWidth="1"/>
    <col min="13057" max="13057" width="6" customWidth="1"/>
    <col min="13058" max="13058" width="32.7109375" customWidth="1"/>
    <col min="13059" max="13059" width="13.42578125" customWidth="1"/>
    <col min="13060" max="13060" width="23" customWidth="1"/>
    <col min="13061" max="13061" width="20.5703125" customWidth="1"/>
    <col min="13062" max="13062" width="23.85546875" customWidth="1"/>
    <col min="13063" max="13063" width="18.5703125" customWidth="1"/>
    <col min="13064" max="13065" width="0" hidden="1" customWidth="1"/>
    <col min="13313" max="13313" width="6" customWidth="1"/>
    <col min="13314" max="13314" width="32.7109375" customWidth="1"/>
    <col min="13315" max="13315" width="13.42578125" customWidth="1"/>
    <col min="13316" max="13316" width="23" customWidth="1"/>
    <col min="13317" max="13317" width="20.5703125" customWidth="1"/>
    <col min="13318" max="13318" width="23.85546875" customWidth="1"/>
    <col min="13319" max="13319" width="18.5703125" customWidth="1"/>
    <col min="13320" max="13321" width="0" hidden="1" customWidth="1"/>
    <col min="13569" max="13569" width="6" customWidth="1"/>
    <col min="13570" max="13570" width="32.7109375" customWidth="1"/>
    <col min="13571" max="13571" width="13.42578125" customWidth="1"/>
    <col min="13572" max="13572" width="23" customWidth="1"/>
    <col min="13573" max="13573" width="20.5703125" customWidth="1"/>
    <col min="13574" max="13574" width="23.85546875" customWidth="1"/>
    <col min="13575" max="13575" width="18.5703125" customWidth="1"/>
    <col min="13576" max="13577" width="0" hidden="1" customWidth="1"/>
    <col min="13825" max="13825" width="6" customWidth="1"/>
    <col min="13826" max="13826" width="32.7109375" customWidth="1"/>
    <col min="13827" max="13827" width="13.42578125" customWidth="1"/>
    <col min="13828" max="13828" width="23" customWidth="1"/>
    <col min="13829" max="13829" width="20.5703125" customWidth="1"/>
    <col min="13830" max="13830" width="23.85546875" customWidth="1"/>
    <col min="13831" max="13831" width="18.5703125" customWidth="1"/>
    <col min="13832" max="13833" width="0" hidden="1" customWidth="1"/>
    <col min="14081" max="14081" width="6" customWidth="1"/>
    <col min="14082" max="14082" width="32.7109375" customWidth="1"/>
    <col min="14083" max="14083" width="13.42578125" customWidth="1"/>
    <col min="14084" max="14084" width="23" customWidth="1"/>
    <col min="14085" max="14085" width="20.5703125" customWidth="1"/>
    <col min="14086" max="14086" width="23.85546875" customWidth="1"/>
    <col min="14087" max="14087" width="18.5703125" customWidth="1"/>
    <col min="14088" max="14089" width="0" hidden="1" customWidth="1"/>
    <col min="14337" max="14337" width="6" customWidth="1"/>
    <col min="14338" max="14338" width="32.7109375" customWidth="1"/>
    <col min="14339" max="14339" width="13.42578125" customWidth="1"/>
    <col min="14340" max="14340" width="23" customWidth="1"/>
    <col min="14341" max="14341" width="20.5703125" customWidth="1"/>
    <col min="14342" max="14342" width="23.85546875" customWidth="1"/>
    <col min="14343" max="14343" width="18.5703125" customWidth="1"/>
    <col min="14344" max="14345" width="0" hidden="1" customWidth="1"/>
    <col min="14593" max="14593" width="6" customWidth="1"/>
    <col min="14594" max="14594" width="32.7109375" customWidth="1"/>
    <col min="14595" max="14595" width="13.42578125" customWidth="1"/>
    <col min="14596" max="14596" width="23" customWidth="1"/>
    <col min="14597" max="14597" width="20.5703125" customWidth="1"/>
    <col min="14598" max="14598" width="23.85546875" customWidth="1"/>
    <col min="14599" max="14599" width="18.5703125" customWidth="1"/>
    <col min="14600" max="14601" width="0" hidden="1" customWidth="1"/>
    <col min="14849" max="14849" width="6" customWidth="1"/>
    <col min="14850" max="14850" width="32.7109375" customWidth="1"/>
    <col min="14851" max="14851" width="13.42578125" customWidth="1"/>
    <col min="14852" max="14852" width="23" customWidth="1"/>
    <col min="14853" max="14853" width="20.5703125" customWidth="1"/>
    <col min="14854" max="14854" width="23.85546875" customWidth="1"/>
    <col min="14855" max="14855" width="18.5703125" customWidth="1"/>
    <col min="14856" max="14857" width="0" hidden="1" customWidth="1"/>
    <col min="15105" max="15105" width="6" customWidth="1"/>
    <col min="15106" max="15106" width="32.7109375" customWidth="1"/>
    <col min="15107" max="15107" width="13.42578125" customWidth="1"/>
    <col min="15108" max="15108" width="23" customWidth="1"/>
    <col min="15109" max="15109" width="20.5703125" customWidth="1"/>
    <col min="15110" max="15110" width="23.85546875" customWidth="1"/>
    <col min="15111" max="15111" width="18.5703125" customWidth="1"/>
    <col min="15112" max="15113" width="0" hidden="1" customWidth="1"/>
    <col min="15361" max="15361" width="6" customWidth="1"/>
    <col min="15362" max="15362" width="32.7109375" customWidth="1"/>
    <col min="15363" max="15363" width="13.42578125" customWidth="1"/>
    <col min="15364" max="15364" width="23" customWidth="1"/>
    <col min="15365" max="15365" width="20.5703125" customWidth="1"/>
    <col min="15366" max="15366" width="23.85546875" customWidth="1"/>
    <col min="15367" max="15367" width="18.5703125" customWidth="1"/>
    <col min="15368" max="15369" width="0" hidden="1" customWidth="1"/>
    <col min="15617" max="15617" width="6" customWidth="1"/>
    <col min="15618" max="15618" width="32.7109375" customWidth="1"/>
    <col min="15619" max="15619" width="13.42578125" customWidth="1"/>
    <col min="15620" max="15620" width="23" customWidth="1"/>
    <col min="15621" max="15621" width="20.5703125" customWidth="1"/>
    <col min="15622" max="15622" width="23.85546875" customWidth="1"/>
    <col min="15623" max="15623" width="18.5703125" customWidth="1"/>
    <col min="15624" max="15625" width="0" hidden="1" customWidth="1"/>
    <col min="15873" max="15873" width="6" customWidth="1"/>
    <col min="15874" max="15874" width="32.7109375" customWidth="1"/>
    <col min="15875" max="15875" width="13.42578125" customWidth="1"/>
    <col min="15876" max="15876" width="23" customWidth="1"/>
    <col min="15877" max="15877" width="20.5703125" customWidth="1"/>
    <col min="15878" max="15878" width="23.85546875" customWidth="1"/>
    <col min="15879" max="15879" width="18.5703125" customWidth="1"/>
    <col min="15880" max="15881" width="0" hidden="1" customWidth="1"/>
    <col min="16129" max="16129" width="6" customWidth="1"/>
    <col min="16130" max="16130" width="32.7109375" customWidth="1"/>
    <col min="16131" max="16131" width="13.42578125" customWidth="1"/>
    <col min="16132" max="16132" width="23" customWidth="1"/>
    <col min="16133" max="16133" width="20.5703125" customWidth="1"/>
    <col min="16134" max="16134" width="23.85546875" customWidth="1"/>
    <col min="16135" max="16135" width="18.5703125" customWidth="1"/>
    <col min="16136" max="16137" width="0" hidden="1" customWidth="1"/>
  </cols>
  <sheetData>
    <row r="1" spans="1:9" x14ac:dyDescent="0.25">
      <c r="A1" s="1"/>
      <c r="B1" s="1">
        <f>1+A1</f>
        <v>1</v>
      </c>
      <c r="C1" s="2"/>
      <c r="D1" s="44" t="s">
        <v>45</v>
      </c>
      <c r="E1" s="44"/>
      <c r="F1" s="44"/>
      <c r="G1" s="44"/>
      <c r="H1" s="3"/>
      <c r="I1" s="4"/>
    </row>
    <row r="2" spans="1:9" ht="18.75" x14ac:dyDescent="0.3">
      <c r="A2" s="5"/>
      <c r="B2" s="6"/>
      <c r="C2" s="7"/>
      <c r="D2" s="7"/>
      <c r="E2" s="7"/>
      <c r="F2" s="7"/>
      <c r="G2" s="7"/>
      <c r="H2" s="4"/>
      <c r="I2" s="4"/>
    </row>
    <row r="3" spans="1:9" ht="18.75" x14ac:dyDescent="0.3">
      <c r="A3" s="45" t="s">
        <v>0</v>
      </c>
      <c r="B3" s="45"/>
      <c r="C3" s="45"/>
      <c r="D3" s="45"/>
      <c r="E3" s="45"/>
      <c r="F3" s="45"/>
      <c r="G3" s="45"/>
      <c r="H3" s="4"/>
      <c r="I3" s="4"/>
    </row>
    <row r="4" spans="1:9" ht="18.75" x14ac:dyDescent="0.3">
      <c r="A4" s="45" t="s">
        <v>44</v>
      </c>
      <c r="B4" s="45"/>
      <c r="C4" s="45"/>
      <c r="D4" s="45"/>
      <c r="E4" s="45"/>
      <c r="F4" s="45"/>
      <c r="G4" s="45"/>
      <c r="H4" s="4"/>
      <c r="I4" s="4"/>
    </row>
    <row r="6" spans="1:9" x14ac:dyDescent="0.25">
      <c r="A6" s="8"/>
      <c r="B6" s="4"/>
      <c r="C6" s="4"/>
      <c r="D6" s="4"/>
      <c r="E6" s="4"/>
      <c r="F6" s="4"/>
      <c r="G6" s="4"/>
      <c r="H6" s="4"/>
      <c r="I6" s="4"/>
    </row>
    <row r="7" spans="1:9" s="10" customFormat="1" ht="16.5" thickBot="1" x14ac:dyDescent="0.3">
      <c r="A7" s="9"/>
      <c r="G7" s="11"/>
    </row>
    <row r="8" spans="1:9" s="10" customFormat="1" ht="36" customHeight="1" thickBot="1" x14ac:dyDescent="0.3">
      <c r="A8" s="12" t="s">
        <v>1</v>
      </c>
      <c r="B8" s="13" t="s">
        <v>2</v>
      </c>
      <c r="C8" s="46" t="s">
        <v>3</v>
      </c>
      <c r="D8" s="47"/>
      <c r="E8" s="13" t="s">
        <v>4</v>
      </c>
      <c r="F8" s="13" t="s">
        <v>5</v>
      </c>
      <c r="G8" s="13" t="s">
        <v>6</v>
      </c>
    </row>
    <row r="9" spans="1:9" s="10" customFormat="1" ht="15.75" x14ac:dyDescent="0.25">
      <c r="A9" s="14" t="str">
        <f t="shared" ref="A9:A24" si="0">IF(E9&lt;&gt;"",H9,"")</f>
        <v/>
      </c>
      <c r="B9" s="15"/>
      <c r="C9" s="48"/>
      <c r="D9" s="49"/>
      <c r="E9" s="16"/>
      <c r="F9" s="16"/>
      <c r="G9" s="17"/>
      <c r="H9" s="10">
        <v>1</v>
      </c>
      <c r="I9" s="10">
        <v>17</v>
      </c>
    </row>
    <row r="10" spans="1:9" s="10" customFormat="1" ht="15.75" x14ac:dyDescent="0.25">
      <c r="A10" s="18" t="str">
        <f t="shared" si="0"/>
        <v/>
      </c>
      <c r="B10" s="19"/>
      <c r="C10" s="40"/>
      <c r="D10" s="41"/>
      <c r="E10" s="20"/>
      <c r="F10" s="20"/>
      <c r="G10" s="21"/>
      <c r="H10" s="10">
        <v>2</v>
      </c>
      <c r="I10" s="10">
        <v>18</v>
      </c>
    </row>
    <row r="11" spans="1:9" s="10" customFormat="1" ht="15.75" x14ac:dyDescent="0.25">
      <c r="A11" s="18" t="str">
        <f t="shared" si="0"/>
        <v/>
      </c>
      <c r="B11" s="19"/>
      <c r="C11" s="40"/>
      <c r="D11" s="41"/>
      <c r="E11" s="20"/>
      <c r="F11" s="20"/>
      <c r="G11" s="21"/>
      <c r="H11" s="10">
        <v>3</v>
      </c>
      <c r="I11" s="10">
        <v>19</v>
      </c>
    </row>
    <row r="12" spans="1:9" s="10" customFormat="1" ht="15.75" x14ac:dyDescent="0.25">
      <c r="A12" s="18" t="str">
        <f t="shared" si="0"/>
        <v/>
      </c>
      <c r="B12" s="19"/>
      <c r="C12" s="40"/>
      <c r="D12" s="41"/>
      <c r="E12" s="20"/>
      <c r="F12" s="20"/>
      <c r="G12" s="21"/>
      <c r="H12" s="10">
        <v>4</v>
      </c>
      <c r="I12" s="10">
        <v>20</v>
      </c>
    </row>
    <row r="13" spans="1:9" s="10" customFormat="1" ht="15.75" x14ac:dyDescent="0.25">
      <c r="A13" s="18" t="str">
        <f t="shared" si="0"/>
        <v/>
      </c>
      <c r="B13" s="19"/>
      <c r="C13" s="40"/>
      <c r="D13" s="41"/>
      <c r="E13" s="20"/>
      <c r="F13" s="20"/>
      <c r="G13" s="21"/>
      <c r="H13" s="10">
        <v>5</v>
      </c>
      <c r="I13" s="10">
        <v>21</v>
      </c>
    </row>
    <row r="14" spans="1:9" s="10" customFormat="1" ht="15.75" x14ac:dyDescent="0.25">
      <c r="A14" s="18" t="str">
        <f t="shared" si="0"/>
        <v/>
      </c>
      <c r="B14" s="19"/>
      <c r="C14" s="40"/>
      <c r="D14" s="41"/>
      <c r="E14" s="20"/>
      <c r="F14" s="20"/>
      <c r="G14" s="21"/>
      <c r="H14" s="10">
        <v>6</v>
      </c>
      <c r="I14" s="10">
        <v>22</v>
      </c>
    </row>
    <row r="15" spans="1:9" s="10" customFormat="1" ht="15.75" x14ac:dyDescent="0.25">
      <c r="A15" s="18" t="str">
        <f t="shared" ca="1" si="0"/>
        <v/>
      </c>
      <c r="B15" s="19" t="str">
        <f t="shared" ref="B15:B24" ca="1" si="1">IF(E15&lt;&gt;"",VLOOKUP($H15,$A$34:$G$257,7,FALSE),"")</f>
        <v/>
      </c>
      <c r="C15" s="40" t="str">
        <f t="shared" ref="C15:C24" ca="1" si="2">IF(E15&lt;&gt;"",VLOOKUP($H15,$A$34:$G$257,8,FALSE),"")</f>
        <v/>
      </c>
      <c r="D15" s="41"/>
      <c r="E15" s="20" t="str">
        <f t="shared" ref="E15:E24" ca="1" si="3">IF(ISNA(VLOOKUP($H15,$A$34:$G$257,2,FALSE)),"",VLOOKUP($H15,$A$34:$G$257,2,FALSE))</f>
        <v/>
      </c>
      <c r="F15" s="20" t="str">
        <f t="shared" ref="F15:F24" ca="1" si="4">IF(ISNA(VLOOKUP($H15,$A$34:$G$257,3,FALSE)),"",VLOOKUP($H15,$A$34:$G$257,3,FALSE))</f>
        <v/>
      </c>
      <c r="G15" s="21" t="str">
        <f t="shared" ref="G15:G24" ca="1" si="5">IF(ISNA(VLOOKUP($H15,$A$34:$G$257,4,FALSE)),"",VLOOKUP($H15,$A$34:$G$257,4,FALSE))</f>
        <v/>
      </c>
      <c r="H15" s="10">
        <v>7</v>
      </c>
      <c r="I15" s="10">
        <v>23</v>
      </c>
    </row>
    <row r="16" spans="1:9" s="10" customFormat="1" ht="15.75" x14ac:dyDescent="0.25">
      <c r="A16" s="18" t="str">
        <f t="shared" ca="1" si="0"/>
        <v/>
      </c>
      <c r="B16" s="19" t="str">
        <f t="shared" ca="1" si="1"/>
        <v/>
      </c>
      <c r="C16" s="40" t="str">
        <f t="shared" ca="1" si="2"/>
        <v/>
      </c>
      <c r="D16" s="41"/>
      <c r="E16" s="20" t="str">
        <f t="shared" ca="1" si="3"/>
        <v/>
      </c>
      <c r="F16" s="20" t="str">
        <f t="shared" ca="1" si="4"/>
        <v/>
      </c>
      <c r="G16" s="21" t="str">
        <f t="shared" ca="1" si="5"/>
        <v/>
      </c>
      <c r="H16" s="10">
        <v>8</v>
      </c>
      <c r="I16" s="10">
        <v>24</v>
      </c>
    </row>
    <row r="17" spans="1:9" s="10" customFormat="1" ht="15.75" x14ac:dyDescent="0.25">
      <c r="A17" s="18" t="str">
        <f t="shared" ca="1" si="0"/>
        <v/>
      </c>
      <c r="B17" s="19" t="str">
        <f t="shared" ca="1" si="1"/>
        <v/>
      </c>
      <c r="C17" s="40" t="str">
        <f t="shared" ca="1" si="2"/>
        <v/>
      </c>
      <c r="D17" s="41"/>
      <c r="E17" s="20" t="str">
        <f t="shared" ca="1" si="3"/>
        <v/>
      </c>
      <c r="F17" s="20" t="str">
        <f t="shared" ca="1" si="4"/>
        <v/>
      </c>
      <c r="G17" s="21" t="str">
        <f t="shared" ca="1" si="5"/>
        <v/>
      </c>
      <c r="H17" s="10">
        <v>9</v>
      </c>
      <c r="I17" s="10">
        <v>25</v>
      </c>
    </row>
    <row r="18" spans="1:9" s="10" customFormat="1" ht="15.75" x14ac:dyDescent="0.25">
      <c r="A18" s="18" t="str">
        <f t="shared" ca="1" si="0"/>
        <v/>
      </c>
      <c r="B18" s="19" t="str">
        <f t="shared" ca="1" si="1"/>
        <v/>
      </c>
      <c r="C18" s="40" t="str">
        <f t="shared" ca="1" si="2"/>
        <v/>
      </c>
      <c r="D18" s="41"/>
      <c r="E18" s="20" t="str">
        <f t="shared" ca="1" si="3"/>
        <v/>
      </c>
      <c r="F18" s="20" t="str">
        <f t="shared" ca="1" si="4"/>
        <v/>
      </c>
      <c r="G18" s="21" t="str">
        <f t="shared" ca="1" si="5"/>
        <v/>
      </c>
      <c r="H18" s="10">
        <v>10</v>
      </c>
      <c r="I18" s="10">
        <v>26</v>
      </c>
    </row>
    <row r="19" spans="1:9" s="10" customFormat="1" ht="15.75" x14ac:dyDescent="0.25">
      <c r="A19" s="18" t="str">
        <f t="shared" ca="1" si="0"/>
        <v/>
      </c>
      <c r="B19" s="19" t="str">
        <f t="shared" ca="1" si="1"/>
        <v/>
      </c>
      <c r="C19" s="40" t="str">
        <f t="shared" ca="1" si="2"/>
        <v/>
      </c>
      <c r="D19" s="41"/>
      <c r="E19" s="20" t="str">
        <f t="shared" ca="1" si="3"/>
        <v/>
      </c>
      <c r="F19" s="20" t="str">
        <f t="shared" ca="1" si="4"/>
        <v/>
      </c>
      <c r="G19" s="21" t="str">
        <f t="shared" ca="1" si="5"/>
        <v/>
      </c>
      <c r="H19" s="10">
        <v>11</v>
      </c>
      <c r="I19" s="10">
        <v>27</v>
      </c>
    </row>
    <row r="20" spans="1:9" s="10" customFormat="1" ht="15.75" x14ac:dyDescent="0.25">
      <c r="A20" s="18" t="str">
        <f t="shared" ca="1" si="0"/>
        <v/>
      </c>
      <c r="B20" s="19" t="str">
        <f t="shared" ca="1" si="1"/>
        <v/>
      </c>
      <c r="C20" s="40" t="str">
        <f t="shared" ca="1" si="2"/>
        <v/>
      </c>
      <c r="D20" s="41"/>
      <c r="E20" s="20" t="str">
        <f t="shared" ca="1" si="3"/>
        <v/>
      </c>
      <c r="F20" s="20" t="str">
        <f t="shared" ca="1" si="4"/>
        <v/>
      </c>
      <c r="G20" s="21" t="str">
        <f t="shared" ca="1" si="5"/>
        <v/>
      </c>
      <c r="H20" s="10">
        <v>12</v>
      </c>
      <c r="I20" s="10">
        <v>28</v>
      </c>
    </row>
    <row r="21" spans="1:9" s="10" customFormat="1" ht="15.75" x14ac:dyDescent="0.25">
      <c r="A21" s="18" t="str">
        <f t="shared" ca="1" si="0"/>
        <v/>
      </c>
      <c r="B21" s="19" t="str">
        <f t="shared" ca="1" si="1"/>
        <v/>
      </c>
      <c r="C21" s="40" t="str">
        <f t="shared" ca="1" si="2"/>
        <v/>
      </c>
      <c r="D21" s="41"/>
      <c r="E21" s="20" t="str">
        <f t="shared" ca="1" si="3"/>
        <v/>
      </c>
      <c r="F21" s="20" t="str">
        <f t="shared" ca="1" si="4"/>
        <v/>
      </c>
      <c r="G21" s="21" t="str">
        <f t="shared" ca="1" si="5"/>
        <v/>
      </c>
      <c r="H21" s="10">
        <v>13</v>
      </c>
      <c r="I21" s="10">
        <v>29</v>
      </c>
    </row>
    <row r="22" spans="1:9" s="10" customFormat="1" ht="15.75" x14ac:dyDescent="0.25">
      <c r="A22" s="18" t="str">
        <f t="shared" ca="1" si="0"/>
        <v/>
      </c>
      <c r="B22" s="19" t="str">
        <f t="shared" ca="1" si="1"/>
        <v/>
      </c>
      <c r="C22" s="40" t="str">
        <f t="shared" ca="1" si="2"/>
        <v/>
      </c>
      <c r="D22" s="41"/>
      <c r="E22" s="20" t="str">
        <f t="shared" ca="1" si="3"/>
        <v/>
      </c>
      <c r="F22" s="20" t="str">
        <f t="shared" ca="1" si="4"/>
        <v/>
      </c>
      <c r="G22" s="21" t="str">
        <f t="shared" ca="1" si="5"/>
        <v/>
      </c>
      <c r="H22" s="10">
        <v>14</v>
      </c>
      <c r="I22" s="10">
        <v>30</v>
      </c>
    </row>
    <row r="23" spans="1:9" s="10" customFormat="1" ht="15.75" x14ac:dyDescent="0.25">
      <c r="A23" s="18" t="str">
        <f t="shared" ca="1" si="0"/>
        <v/>
      </c>
      <c r="B23" s="19" t="str">
        <f t="shared" ca="1" si="1"/>
        <v/>
      </c>
      <c r="C23" s="40" t="str">
        <f t="shared" ca="1" si="2"/>
        <v/>
      </c>
      <c r="D23" s="41"/>
      <c r="E23" s="20" t="str">
        <f t="shared" ca="1" si="3"/>
        <v/>
      </c>
      <c r="F23" s="20" t="str">
        <f t="shared" ca="1" si="4"/>
        <v/>
      </c>
      <c r="G23" s="21" t="str">
        <f t="shared" ca="1" si="5"/>
        <v/>
      </c>
      <c r="H23" s="10">
        <v>15</v>
      </c>
      <c r="I23" s="10">
        <v>31</v>
      </c>
    </row>
    <row r="24" spans="1:9" s="10" customFormat="1" ht="16.5" thickBot="1" x14ac:dyDescent="0.3">
      <c r="A24" s="22" t="str">
        <f t="shared" ca="1" si="0"/>
        <v/>
      </c>
      <c r="B24" s="23" t="str">
        <f t="shared" ca="1" si="1"/>
        <v/>
      </c>
      <c r="C24" s="42" t="str">
        <f t="shared" ca="1" si="2"/>
        <v/>
      </c>
      <c r="D24" s="43"/>
      <c r="E24" s="24" t="str">
        <f t="shared" ca="1" si="3"/>
        <v/>
      </c>
      <c r="F24" s="24" t="str">
        <f t="shared" ca="1" si="4"/>
        <v/>
      </c>
      <c r="G24" s="25" t="str">
        <f t="shared" ca="1" si="5"/>
        <v/>
      </c>
      <c r="H24" s="10">
        <v>16</v>
      </c>
      <c r="I24" s="10">
        <v>32</v>
      </c>
    </row>
    <row r="25" spans="1:9" s="10" customFormat="1" ht="15.75" x14ac:dyDescent="0.25"/>
    <row r="26" spans="1:9" s="10" customFormat="1" ht="15.75" hidden="1" x14ac:dyDescent="0.25">
      <c r="B26" s="10" t="s">
        <v>7</v>
      </c>
      <c r="F26" s="10" t="s">
        <v>8</v>
      </c>
    </row>
    <row r="27" spans="1:9" s="10" customFormat="1" ht="15.75" x14ac:dyDescent="0.25">
      <c r="A27" s="10" t="s">
        <v>9</v>
      </c>
      <c r="F27" s="10" t="str">
        <f>IF(C1=1,F260,F264)</f>
        <v>Потребитель:</v>
      </c>
    </row>
    <row r="28" spans="1:9" s="10" customFormat="1" ht="27.75" customHeight="1" x14ac:dyDescent="0.25">
      <c r="A28" s="10" t="str">
        <f>IF(C1=1,A261,A265)</f>
        <v>__________________________</v>
      </c>
      <c r="F28" s="10" t="str">
        <f>IF(C1=1,F261,F265)</f>
        <v>___________________________</v>
      </c>
    </row>
    <row r="29" spans="1:9" s="10" customFormat="1" ht="15.75" x14ac:dyDescent="0.25"/>
    <row r="30" spans="1:9" s="10" customFormat="1" ht="15.75" x14ac:dyDescent="0.25"/>
    <row r="31" spans="1:9" hidden="1" x14ac:dyDescent="0.25">
      <c r="A31" s="4"/>
      <c r="B31" s="4"/>
      <c r="C31" s="4"/>
      <c r="D31" s="4"/>
      <c r="E31" s="4"/>
      <c r="F31" s="4"/>
      <c r="G31" s="4"/>
      <c r="H31" s="4"/>
      <c r="I31" s="4"/>
    </row>
    <row r="32" spans="1:9" hidden="1" x14ac:dyDescent="0.25">
      <c r="A32" s="4"/>
      <c r="B32" s="4"/>
      <c r="C32" s="4"/>
      <c r="D32" s="4"/>
      <c r="E32" s="4"/>
      <c r="F32" s="4"/>
      <c r="G32" s="4"/>
      <c r="H32" s="4"/>
      <c r="I32" s="4"/>
    </row>
    <row r="33" spans="1:7" hidden="1" x14ac:dyDescent="0.25">
      <c r="A33" s="4"/>
      <c r="B33" s="26" t="s">
        <v>10</v>
      </c>
      <c r="C33" s="26" t="s">
        <v>11</v>
      </c>
      <c r="D33" s="26"/>
      <c r="E33" s="4"/>
      <c r="F33" s="4"/>
      <c r="G33" s="4"/>
    </row>
    <row r="34" spans="1:7" hidden="1" x14ac:dyDescent="0.25">
      <c r="A34" s="27" t="s">
        <v>1</v>
      </c>
      <c r="B34" s="27" t="s">
        <v>12</v>
      </c>
      <c r="C34" s="27" t="s">
        <v>13</v>
      </c>
      <c r="D34" s="27" t="s">
        <v>14</v>
      </c>
      <c r="E34" s="27" t="s">
        <v>15</v>
      </c>
      <c r="F34" s="4">
        <v>1</v>
      </c>
      <c r="G34" s="4">
        <f>B2</f>
        <v>0</v>
      </c>
    </row>
    <row r="35" spans="1:7" ht="15.75" hidden="1" x14ac:dyDescent="0.25">
      <c r="A35" s="28"/>
      <c r="B35" s="28" t="e">
        <f ca="1">HLOOKUP(B34,INDIRECT($B$33),$B$2,FALSE)</f>
        <v>#REF!</v>
      </c>
      <c r="C35" s="28" t="e">
        <f ca="1">HLOOKUP(C34,INDIRECT($B$33),$B$2,FALSE)</f>
        <v>#REF!</v>
      </c>
      <c r="D35" s="29" t="e">
        <f ca="1">HLOOKUP(D34,INDIRECT($B$33),$B$2,FALSE)</f>
        <v>#REF!</v>
      </c>
      <c r="E35" s="28" t="e">
        <f ca="1">IF(HLOOKUP(E34,INDIRECT($B$33),$B$2,FALSE)=0,"",HLOOKUP(E34,INDIRECT($B$33),$B$2,FALSE))</f>
        <v>#REF!</v>
      </c>
      <c r="F35" s="4"/>
      <c r="G35" s="4"/>
    </row>
    <row r="36" spans="1:7" hidden="1" x14ac:dyDescent="0.25">
      <c r="A36" s="27" t="s">
        <v>16</v>
      </c>
      <c r="B36" s="27" t="s">
        <v>17</v>
      </c>
      <c r="C36" s="27" t="s">
        <v>18</v>
      </c>
      <c r="D36" s="27" t="s">
        <v>19</v>
      </c>
      <c r="E36" s="27" t="s">
        <v>20</v>
      </c>
      <c r="F36" s="27" t="s">
        <v>15</v>
      </c>
      <c r="G36" s="30" t="s">
        <v>21</v>
      </c>
    </row>
    <row r="37" spans="1:7" ht="15.75" hidden="1" x14ac:dyDescent="0.25">
      <c r="A37" s="28" t="e">
        <f ca="1">IF(B37&lt;&gt;" ",1,"")</f>
        <v>#REF!</v>
      </c>
      <c r="B37" s="28" t="e">
        <f ca="1">IF(HLOOKUP(B36,INDIRECT($B$33),$B$2,FALSE)=0," ",HLOOKUP(B36,INDIRECT($B$33),$B$2,FALSE))</f>
        <v>#REF!</v>
      </c>
      <c r="C37" s="28" t="e">
        <f ca="1">IF(HLOOKUP(C36,INDIRECT($B$33),$B$2,FALSE)=0," ",HLOOKUP(C36,INDIRECT($B$33),$B$2,FALSE))</f>
        <v>#REF!</v>
      </c>
      <c r="D37" s="31" t="e">
        <f ca="1">IF(HLOOKUP(D36,INDIRECT($B$33),$B$2,FALSE)=0," ",HLOOKUP(D36,INDIRECT($B$33),$B$2,FALSE))</f>
        <v>#REF!</v>
      </c>
      <c r="E37" s="29" t="e">
        <f ca="1">IF(HLOOKUP(E36,INDIRECT($B$33),$B$2,FALSE)=0,"",HLOOKUP(E36,INDIRECT($B$33),$B$2,FALSE))</f>
        <v>#REF!</v>
      </c>
      <c r="F37" s="28" t="e">
        <f ca="1">$E$35</f>
        <v>#REF!</v>
      </c>
      <c r="G37" s="32" t="e">
        <f ca="1">$E$41</f>
        <v>#REF!</v>
      </c>
    </row>
    <row r="38" spans="1:7" ht="15.75" hidden="1" x14ac:dyDescent="0.25">
      <c r="A38" s="28"/>
      <c r="B38" s="27" t="s">
        <v>22</v>
      </c>
      <c r="C38" s="33" t="s">
        <v>23</v>
      </c>
      <c r="D38" s="27" t="s">
        <v>24</v>
      </c>
      <c r="E38" s="30" t="s">
        <v>25</v>
      </c>
      <c r="F38" s="28" t="e">
        <f t="shared" ref="F38:F47" ca="1" si="6">$E$35</f>
        <v>#REF!</v>
      </c>
      <c r="G38" s="32" t="e">
        <f t="shared" ref="G38:G47" ca="1" si="7">$E$41</f>
        <v>#REF!</v>
      </c>
    </row>
    <row r="39" spans="1:7" ht="15.75" hidden="1" x14ac:dyDescent="0.25">
      <c r="A39" s="28" t="e">
        <f ca="1">IF(B39&lt;&gt;" ",COUNTIF($A$37:A38,"&gt;0")+1,"")</f>
        <v>#REF!</v>
      </c>
      <c r="B39" s="28" t="e">
        <f ca="1">IF(HLOOKUP(B38,INDIRECT($B$33),$B$2,FALSE)=0," ",HLOOKUP(B38,INDIRECT($B$33),$B$2,FALSE))</f>
        <v>#REF!</v>
      </c>
      <c r="C39" s="28" t="e">
        <f ca="1">IF(HLOOKUP(C38,INDIRECT($B$33),$B$2,FALSE)=0," ",HLOOKUP(C38,INDIRECT($B$33),$B$2,FALSE))</f>
        <v>#REF!</v>
      </c>
      <c r="D39" s="31" t="e">
        <f ca="1">IF(HLOOKUP(D38,INDIRECT($B$33),$B$2,FALSE)=0," ",HLOOKUP(D38,INDIRECT($B$33),$B$2,FALSE))</f>
        <v>#REF!</v>
      </c>
      <c r="E39" s="31" t="e">
        <f ca="1">IF(HLOOKUP(E38,INDIRECT($B$33),$B$2,FALSE)=0," ",HLOOKUP(E38,INDIRECT($B$33),$B$2,FALSE))</f>
        <v>#REF!</v>
      </c>
      <c r="F39" s="28" t="e">
        <f t="shared" ca="1" si="6"/>
        <v>#REF!</v>
      </c>
      <c r="G39" s="32" t="e">
        <f t="shared" ca="1" si="7"/>
        <v>#REF!</v>
      </c>
    </row>
    <row r="40" spans="1:7" ht="15.75" hidden="1" x14ac:dyDescent="0.25">
      <c r="A40" s="28"/>
      <c r="B40" s="27" t="s">
        <v>26</v>
      </c>
      <c r="C40" s="33" t="s">
        <v>27</v>
      </c>
      <c r="D40" s="27" t="s">
        <v>28</v>
      </c>
      <c r="E40" s="30" t="s">
        <v>21</v>
      </c>
      <c r="F40" s="28" t="e">
        <f t="shared" ca="1" si="6"/>
        <v>#REF!</v>
      </c>
      <c r="G40" s="32" t="e">
        <f t="shared" ca="1" si="7"/>
        <v>#REF!</v>
      </c>
    </row>
    <row r="41" spans="1:7" ht="15.75" hidden="1" x14ac:dyDescent="0.25">
      <c r="A41" s="28" t="e">
        <f ca="1">IF(B41&lt;&gt;" ",COUNTIF($A$37:A40,"&gt;0")+1,"")</f>
        <v>#REF!</v>
      </c>
      <c r="B41" s="28" t="e">
        <f ca="1">IF(HLOOKUP(B40,INDIRECT($B$33),$B$2,FALSE)=0," ",HLOOKUP(B40,INDIRECT($B$33),$B$2,FALSE))</f>
        <v>#REF!</v>
      </c>
      <c r="C41" s="28" t="e">
        <f ca="1">IF(HLOOKUP(C40,INDIRECT($B$33),$B$2,FALSE)=0," ",HLOOKUP(C40,INDIRECT($B$33),$B$2,FALSE))</f>
        <v>#REF!</v>
      </c>
      <c r="D41" s="31" t="e">
        <f ca="1">IF(HLOOKUP(D40,INDIRECT($B$33),$B$2,FALSE)=0," ",HLOOKUP(D40,INDIRECT($B$33),$B$2,FALSE))</f>
        <v>#REF!</v>
      </c>
      <c r="E41" s="31" t="e">
        <f ca="1">IF(HLOOKUP(E40,INDIRECT($B$33),$B$2,FALSE)=0," ",HLOOKUP(E40,INDIRECT($B$33),$B$2,FALSE))</f>
        <v>#REF!</v>
      </c>
      <c r="F41" s="28" t="e">
        <f t="shared" ca="1" si="6"/>
        <v>#REF!</v>
      </c>
      <c r="G41" s="32" t="e">
        <f t="shared" ca="1" si="7"/>
        <v>#REF!</v>
      </c>
    </row>
    <row r="42" spans="1:7" ht="15.75" hidden="1" x14ac:dyDescent="0.25">
      <c r="A42" s="28"/>
      <c r="B42" s="27" t="s">
        <v>29</v>
      </c>
      <c r="C42" s="27" t="s">
        <v>30</v>
      </c>
      <c r="D42" s="27" t="s">
        <v>31</v>
      </c>
      <c r="E42" s="34" t="s">
        <v>32</v>
      </c>
      <c r="F42" s="28" t="e">
        <f t="shared" ca="1" si="6"/>
        <v>#REF!</v>
      </c>
      <c r="G42" s="32" t="e">
        <f t="shared" ca="1" si="7"/>
        <v>#REF!</v>
      </c>
    </row>
    <row r="43" spans="1:7" ht="15.75" hidden="1" x14ac:dyDescent="0.25">
      <c r="A43" s="28" t="e">
        <f ca="1">IF(B43&lt;&gt;" ",COUNTIF($A$37:A42,"&gt;0")+1,"")</f>
        <v>#REF!</v>
      </c>
      <c r="B43" s="28" t="e">
        <f ca="1">IF(HLOOKUP(B42,INDIRECT($B$33),$B$2,FALSE)=0," ",HLOOKUP(B42,INDIRECT($B$33),$B$2,FALSE))</f>
        <v>#REF!</v>
      </c>
      <c r="C43" s="28" t="e">
        <f ca="1">IF(HLOOKUP(C42,INDIRECT($B$33),$B$2,FALSE)=0," ",HLOOKUP(C42,INDIRECT($B$33),$B$2,FALSE))</f>
        <v>#REF!</v>
      </c>
      <c r="D43" s="31" t="e">
        <f ca="1">IF(HLOOKUP(D42,INDIRECT($B$33),$B$2,FALSE)=0," ",HLOOKUP(D42,INDIRECT($B$33),$B$2,FALSE))</f>
        <v>#REF!</v>
      </c>
      <c r="E43" s="28" t="e">
        <f ca="1">B35&amp;IF(C35=0,"",", "&amp;C35)</f>
        <v>#REF!</v>
      </c>
      <c r="F43" s="28" t="e">
        <f t="shared" ca="1" si="6"/>
        <v>#REF!</v>
      </c>
      <c r="G43" s="32" t="e">
        <f t="shared" ca="1" si="7"/>
        <v>#REF!</v>
      </c>
    </row>
    <row r="44" spans="1:7" ht="15.75" hidden="1" x14ac:dyDescent="0.25">
      <c r="A44" s="28"/>
      <c r="B44" s="27" t="s">
        <v>33</v>
      </c>
      <c r="C44" s="33" t="s">
        <v>34</v>
      </c>
      <c r="D44" s="27" t="s">
        <v>35</v>
      </c>
      <c r="E44" s="28"/>
      <c r="F44" s="28" t="e">
        <f t="shared" ca="1" si="6"/>
        <v>#REF!</v>
      </c>
      <c r="G44" s="32" t="e">
        <f t="shared" ca="1" si="7"/>
        <v>#REF!</v>
      </c>
    </row>
    <row r="45" spans="1:7" ht="15.75" hidden="1" x14ac:dyDescent="0.25">
      <c r="A45" s="28" t="e">
        <f ca="1">IF(B45&lt;&gt;" ",COUNTIF($A$37:A44,"&gt;0")+1,"")</f>
        <v>#REF!</v>
      </c>
      <c r="B45" s="28" t="e">
        <f ca="1">IF(HLOOKUP(B44,INDIRECT($B$33),$B$2,FALSE)=0," ",HLOOKUP(B44,INDIRECT($B$33),$B$2,FALSE))</f>
        <v>#REF!</v>
      </c>
      <c r="C45" s="28" t="e">
        <f ca="1">IF(HLOOKUP(C44,INDIRECT($B$33),$B$2,FALSE)=0," ",HLOOKUP(C44,INDIRECT($B$33),$B$2,FALSE))</f>
        <v>#REF!</v>
      </c>
      <c r="D45" s="31" t="e">
        <f ca="1">IF(HLOOKUP(D44,INDIRECT($B$33),$B$2,FALSE)=0," ",HLOOKUP(D44,INDIRECT($B$33),$B$2,FALSE))</f>
        <v>#REF!</v>
      </c>
      <c r="E45" s="28"/>
      <c r="F45" s="28" t="e">
        <f t="shared" ca="1" si="6"/>
        <v>#REF!</v>
      </c>
      <c r="G45" s="32" t="e">
        <f t="shared" ca="1" si="7"/>
        <v>#REF!</v>
      </c>
    </row>
    <row r="46" spans="1:7" ht="27" hidden="1" x14ac:dyDescent="0.25">
      <c r="A46" s="28"/>
      <c r="B46" s="27" t="s">
        <v>36</v>
      </c>
      <c r="C46" s="27" t="s">
        <v>37</v>
      </c>
      <c r="D46" s="27" t="s">
        <v>38</v>
      </c>
      <c r="E46" s="28"/>
      <c r="F46" s="28" t="e">
        <f t="shared" ca="1" si="6"/>
        <v>#REF!</v>
      </c>
      <c r="G46" s="32" t="e">
        <f t="shared" ca="1" si="7"/>
        <v>#REF!</v>
      </c>
    </row>
    <row r="47" spans="1:7" ht="15.75" hidden="1" x14ac:dyDescent="0.25">
      <c r="A47" s="28" t="e">
        <f ca="1">IF(B47&lt;&gt;" ",COUNTIF($A$37:A46,"&gt;0")+1,"")</f>
        <v>#REF!</v>
      </c>
      <c r="B47" s="28" t="e">
        <f ca="1">IF(HLOOKUP(B46,INDIRECT($B$33),$B$2,FALSE)=0," ",HLOOKUP(B46,INDIRECT($B$33),$B$2,FALSE))</f>
        <v>#REF!</v>
      </c>
      <c r="C47" s="28" t="e">
        <f ca="1">IF(HLOOKUP(C46,INDIRECT($B$33),$B$2,FALSE)=0," ",HLOOKUP(C46,INDIRECT($B$33),$B$2,FALSE))</f>
        <v>#REF!</v>
      </c>
      <c r="D47" s="31" t="e">
        <f ca="1">IF(HLOOKUP(D46,INDIRECT($B$33),$B$2,FALSE)=0," ",HLOOKUP(D46,INDIRECT($B$33),$B$2,FALSE))</f>
        <v>#REF!</v>
      </c>
      <c r="E47" s="28"/>
      <c r="F47" s="28" t="e">
        <f t="shared" ca="1" si="6"/>
        <v>#REF!</v>
      </c>
      <c r="G47" s="32" t="e">
        <f t="shared" ca="1" si="7"/>
        <v>#REF!</v>
      </c>
    </row>
    <row r="48" spans="1:7" ht="15.75" hidden="1" x14ac:dyDescent="0.25">
      <c r="A48" s="9"/>
      <c r="B48" s="9"/>
      <c r="C48" s="9"/>
      <c r="D48" s="35"/>
      <c r="E48" s="9"/>
      <c r="F48" s="4"/>
      <c r="G48" s="4"/>
    </row>
    <row r="49" spans="1:7" hidden="1" x14ac:dyDescent="0.25">
      <c r="A49" s="27" t="s">
        <v>1</v>
      </c>
      <c r="B49" s="27" t="s">
        <v>12</v>
      </c>
      <c r="C49" s="27" t="s">
        <v>13</v>
      </c>
      <c r="D49" s="27" t="s">
        <v>14</v>
      </c>
      <c r="E49" s="27" t="s">
        <v>15</v>
      </c>
      <c r="F49" s="4">
        <v>2</v>
      </c>
      <c r="G49" s="4">
        <f>$G$34+F49-1</f>
        <v>1</v>
      </c>
    </row>
    <row r="50" spans="1:7" ht="15.75" hidden="1" x14ac:dyDescent="0.25">
      <c r="A50" s="28"/>
      <c r="B50" s="28" t="e">
        <f ca="1">IF($E$54=" "," ",HLOOKUP(B49,INDIRECT($B$33),$G$49,FALSE))</f>
        <v>#REF!</v>
      </c>
      <c r="C50" s="28" t="e">
        <f ca="1">IF($E$54=" "," ",HLOOKUP(C49,INDIRECT($B$33),$G$49,FALSE))</f>
        <v>#REF!</v>
      </c>
      <c r="D50" s="28" t="e">
        <f ca="1">IF($E$54=" "," ",HLOOKUP(D49,INDIRECT($B$33),$G$49,FALSE))</f>
        <v>#REF!</v>
      </c>
      <c r="E50" s="28" t="e">
        <f ca="1">IF(E54=" "," ",IF(HLOOKUP(E49,INDIRECT($B$33),G49,FALSE)=0," ",HLOOKUP(E49,INDIRECT($B$33),G49,FALSE)))</f>
        <v>#REF!</v>
      </c>
      <c r="F50" s="4"/>
      <c r="G50" s="4"/>
    </row>
    <row r="51" spans="1:7" hidden="1" x14ac:dyDescent="0.25">
      <c r="A51" s="27" t="s">
        <v>16</v>
      </c>
      <c r="B51" s="27" t="s">
        <v>17</v>
      </c>
      <c r="C51" s="27" t="s">
        <v>18</v>
      </c>
      <c r="D51" s="27" t="s">
        <v>19</v>
      </c>
      <c r="E51" s="27"/>
      <c r="F51" s="27" t="s">
        <v>15</v>
      </c>
      <c r="G51" s="30" t="s">
        <v>21</v>
      </c>
    </row>
    <row r="52" spans="1:7" ht="15.75" hidden="1" x14ac:dyDescent="0.25">
      <c r="A52" s="28" t="e">
        <f ca="1">IF(B52&lt;&gt;" ",COUNTIF($A$37:A51,"&gt;0")+1,"")</f>
        <v>#REF!</v>
      </c>
      <c r="B52" s="31" t="e">
        <f ca="1">IF($E$54=" "," ",IF(HLOOKUP(B51,INDIRECT($B$33),$G$49,FALSE)=0," ",HLOOKUP(B51,INDIRECT($B$33),$G$49,FALSE)))</f>
        <v>#REF!</v>
      </c>
      <c r="C52" s="31" t="e">
        <f ca="1">IF($E$54=" "," ",IF(HLOOKUP(C51,INDIRECT($B$33),$G$49,FALSE)=0," ",HLOOKUP(C51,INDIRECT($B$33),$G$49,FALSE)))</f>
        <v>#REF!</v>
      </c>
      <c r="D52" s="31" t="e">
        <f ca="1">IF($E$54=" "," ",IF(HLOOKUP(D51,INDIRECT($B$33),$G$49,FALSE)=0," ",HLOOKUP(D51,INDIRECT($B$33),$G$49,FALSE)))</f>
        <v>#REF!</v>
      </c>
      <c r="E52" s="28"/>
      <c r="F52" s="28" t="e">
        <f ca="1">$E$50</f>
        <v>#REF!</v>
      </c>
      <c r="G52" s="32" t="e">
        <f ca="1">$E$56</f>
        <v>#REF!</v>
      </c>
    </row>
    <row r="53" spans="1:7" ht="15.75" hidden="1" x14ac:dyDescent="0.25">
      <c r="A53" s="28"/>
      <c r="B53" s="27" t="s">
        <v>22</v>
      </c>
      <c r="C53" s="33" t="s">
        <v>23</v>
      </c>
      <c r="D53" s="27" t="s">
        <v>24</v>
      </c>
      <c r="E53" s="30" t="s">
        <v>25</v>
      </c>
      <c r="F53" s="28" t="e">
        <f t="shared" ref="F53:F62" ca="1" si="8">$E$50</f>
        <v>#REF!</v>
      </c>
      <c r="G53" s="32" t="e">
        <f t="shared" ref="G53:G62" ca="1" si="9">$E$56</f>
        <v>#REF!</v>
      </c>
    </row>
    <row r="54" spans="1:7" ht="15.75" hidden="1" x14ac:dyDescent="0.25">
      <c r="A54" s="28" t="e">
        <f ca="1">IF(B54&lt;&gt;" ",COUNTIF($A$37:A53,"&gt;0")+1,"")</f>
        <v>#REF!</v>
      </c>
      <c r="B54" s="31" t="e">
        <f ca="1">IF($E$54=" "," ",IF(HLOOKUP(B53,INDIRECT($B$33),$G$49,FALSE)=0," ",HLOOKUP(B53,INDIRECT($B$33),$G$49,FALSE)))</f>
        <v>#REF!</v>
      </c>
      <c r="C54" s="31" t="e">
        <f ca="1">IF($E$54=" "," ",IF(HLOOKUP(C53,INDIRECT($B$33),$G$49,FALSE)=0," ",HLOOKUP(C53,INDIRECT($B$33),$G$49,FALSE)))</f>
        <v>#REF!</v>
      </c>
      <c r="D54" s="31" t="e">
        <f ca="1">IF($E$54=" "," ",IF(HLOOKUP(D53,INDIRECT($B$33),$G$49,FALSE)=0," ",HLOOKUP(D53,INDIRECT($B$33),$G$49,FALSE)))</f>
        <v>#REF!</v>
      </c>
      <c r="E54" s="31" t="e">
        <f ca="1">IF(HLOOKUP(E53,INDIRECT($B$33),$G$49,FALSE)=$E$39,HLOOKUP(E53,INDIRECT($B$33),$G$49,FALSE)," ")</f>
        <v>#REF!</v>
      </c>
      <c r="F54" s="28" t="e">
        <f t="shared" ca="1" si="8"/>
        <v>#REF!</v>
      </c>
      <c r="G54" s="32" t="e">
        <f t="shared" ca="1" si="9"/>
        <v>#REF!</v>
      </c>
    </row>
    <row r="55" spans="1:7" ht="15.75" hidden="1" x14ac:dyDescent="0.25">
      <c r="A55" s="28"/>
      <c r="B55" s="27" t="s">
        <v>26</v>
      </c>
      <c r="C55" s="33" t="s">
        <v>27</v>
      </c>
      <c r="D55" s="27" t="s">
        <v>28</v>
      </c>
      <c r="E55" s="30" t="s">
        <v>21</v>
      </c>
      <c r="F55" s="28" t="e">
        <f t="shared" ca="1" si="8"/>
        <v>#REF!</v>
      </c>
      <c r="G55" s="32" t="e">
        <f t="shared" ca="1" si="9"/>
        <v>#REF!</v>
      </c>
    </row>
    <row r="56" spans="1:7" ht="15.75" hidden="1" x14ac:dyDescent="0.25">
      <c r="A56" s="28" t="e">
        <f ca="1">IF(B56&lt;&gt;" ",COUNTIF($A$37:A55,"&gt;0")+1,"")</f>
        <v>#REF!</v>
      </c>
      <c r="B56" s="31" t="e">
        <f ca="1">IF($E$54=" "," ",IF(HLOOKUP(B55,INDIRECT($B$33),$G$49,FALSE)=0," ",HLOOKUP(B55,INDIRECT($B$33),$G$49,FALSE)))</f>
        <v>#REF!</v>
      </c>
      <c r="C56" s="31" t="e">
        <f ca="1">IF($E$54=" "," ",IF(HLOOKUP(C55,INDIRECT($B$33),$G$49,FALSE)=0," ",HLOOKUP(C55,INDIRECT($B$33),$G$49,FALSE)))</f>
        <v>#REF!</v>
      </c>
      <c r="D56" s="31" t="e">
        <f ca="1">IF($E$54=" "," ",IF(HLOOKUP(D55,INDIRECT($B$33),$G$49,FALSE)=0," ",HLOOKUP(D55,INDIRECT($B$33),$G$49,FALSE)))</f>
        <v>#REF!</v>
      </c>
      <c r="E56" s="28" t="e">
        <f ca="1">IF($E$54=" "," ",IF(HLOOKUP(E55,INDIRECT($B$33),$G$49,FALSE)=0," ",HLOOKUP(E55,INDIRECT($B$33),$G$49,FALSE)))</f>
        <v>#REF!</v>
      </c>
      <c r="F56" s="28" t="e">
        <f t="shared" ca="1" si="8"/>
        <v>#REF!</v>
      </c>
      <c r="G56" s="32" t="e">
        <f t="shared" ca="1" si="9"/>
        <v>#REF!</v>
      </c>
    </row>
    <row r="57" spans="1:7" ht="15.75" hidden="1" x14ac:dyDescent="0.25">
      <c r="A57" s="28"/>
      <c r="B57" s="27" t="s">
        <v>29</v>
      </c>
      <c r="C57" s="27" t="s">
        <v>30</v>
      </c>
      <c r="D57" s="27" t="s">
        <v>31</v>
      </c>
      <c r="E57" s="34" t="s">
        <v>32</v>
      </c>
      <c r="F57" s="28" t="e">
        <f t="shared" ca="1" si="8"/>
        <v>#REF!</v>
      </c>
      <c r="G57" s="32" t="e">
        <f t="shared" ca="1" si="9"/>
        <v>#REF!</v>
      </c>
    </row>
    <row r="58" spans="1:7" ht="15.75" hidden="1" x14ac:dyDescent="0.25">
      <c r="A58" s="28" t="e">
        <f ca="1">IF(B58&lt;&gt;" ",COUNTIF($A$37:A57,"&gt;0")+1,"")</f>
        <v>#REF!</v>
      </c>
      <c r="B58" s="31" t="e">
        <f ca="1">IF($E$54=" "," ",IF(HLOOKUP(B57,INDIRECT($B$33),$G$49,FALSE)=0," ",HLOOKUP(B57,INDIRECT($B$33),$G$49,FALSE)))</f>
        <v>#REF!</v>
      </c>
      <c r="C58" s="31" t="e">
        <f ca="1">IF($E$54=" "," ",IF(HLOOKUP(C57,INDIRECT($B$33),$G$49,FALSE)=0," ",HLOOKUP(C57,INDIRECT($B$33),$G$49,FALSE)))</f>
        <v>#REF!</v>
      </c>
      <c r="D58" s="31" t="e">
        <f ca="1">IF($E$54=" "," ",IF(HLOOKUP(D57,INDIRECT($B$33),$G$49,FALSE)=0," ",HLOOKUP(D57,INDIRECT($B$33),$G$49,FALSE)))</f>
        <v>#REF!</v>
      </c>
      <c r="E58" s="28" t="e">
        <f ca="1">B50&amp;IF(C50=0,"",", "&amp;C50)</f>
        <v>#REF!</v>
      </c>
      <c r="F58" s="28" t="e">
        <f t="shared" ca="1" si="8"/>
        <v>#REF!</v>
      </c>
      <c r="G58" s="32" t="e">
        <f t="shared" ca="1" si="9"/>
        <v>#REF!</v>
      </c>
    </row>
    <row r="59" spans="1:7" ht="15.75" hidden="1" x14ac:dyDescent="0.25">
      <c r="A59" s="28"/>
      <c r="B59" s="27" t="s">
        <v>33</v>
      </c>
      <c r="C59" s="33" t="s">
        <v>34</v>
      </c>
      <c r="D59" s="27" t="s">
        <v>35</v>
      </c>
      <c r="E59" s="28"/>
      <c r="F59" s="28" t="e">
        <f t="shared" ca="1" si="8"/>
        <v>#REF!</v>
      </c>
      <c r="G59" s="32" t="e">
        <f t="shared" ca="1" si="9"/>
        <v>#REF!</v>
      </c>
    </row>
    <row r="60" spans="1:7" ht="15.75" hidden="1" x14ac:dyDescent="0.25">
      <c r="A60" s="28" t="e">
        <f ca="1">IF(B60&lt;&gt;" ",COUNTIF($A$37:A59,"&gt;0")+1,"")</f>
        <v>#REF!</v>
      </c>
      <c r="B60" s="31" t="e">
        <f ca="1">IF($E$54=" "," ",IF(HLOOKUP(B59,INDIRECT($B$33),$G$49,FALSE)=0," ",HLOOKUP(B59,INDIRECT($B$33),$G$49,FALSE)))</f>
        <v>#REF!</v>
      </c>
      <c r="C60" s="31" t="e">
        <f ca="1">IF($E$54=" "," ",IF(HLOOKUP(C59,INDIRECT($B$33),$G$49,FALSE)=0," ",HLOOKUP(C59,INDIRECT($B$33),$G$49,FALSE)))</f>
        <v>#REF!</v>
      </c>
      <c r="D60" s="31" t="e">
        <f ca="1">IF($E$54=" "," ",IF(HLOOKUP(D59,INDIRECT($B$33),$G$49,FALSE)=0," ",HLOOKUP(D59,INDIRECT($B$33),$G$49,FALSE)))</f>
        <v>#REF!</v>
      </c>
      <c r="E60" s="28"/>
      <c r="F60" s="28" t="e">
        <f t="shared" ca="1" si="8"/>
        <v>#REF!</v>
      </c>
      <c r="G60" s="32" t="e">
        <f t="shared" ca="1" si="9"/>
        <v>#REF!</v>
      </c>
    </row>
    <row r="61" spans="1:7" ht="27" hidden="1" x14ac:dyDescent="0.25">
      <c r="A61" s="28"/>
      <c r="B61" s="27" t="s">
        <v>36</v>
      </c>
      <c r="C61" s="27" t="s">
        <v>37</v>
      </c>
      <c r="D61" s="27" t="s">
        <v>38</v>
      </c>
      <c r="E61" s="28"/>
      <c r="F61" s="28" t="e">
        <f t="shared" ca="1" si="8"/>
        <v>#REF!</v>
      </c>
      <c r="G61" s="32" t="e">
        <f t="shared" ca="1" si="9"/>
        <v>#REF!</v>
      </c>
    </row>
    <row r="62" spans="1:7" ht="15.75" hidden="1" x14ac:dyDescent="0.25">
      <c r="A62" s="28" t="e">
        <f ca="1">IF(B62&lt;&gt;" ",COUNTIF($A$37:A61,"&gt;0")+1,"")</f>
        <v>#REF!</v>
      </c>
      <c r="B62" s="31" t="e">
        <f ca="1">IF($E$54=" "," ",IF(HLOOKUP(B61,INDIRECT($B$33),$G$49,FALSE)=0," ",HLOOKUP(B61,INDIRECT($B$33),$G$49,FALSE)))</f>
        <v>#REF!</v>
      </c>
      <c r="C62" s="31" t="e">
        <f ca="1">IF($E$54=" "," ",IF(HLOOKUP(C61,INDIRECT($B$33),$G$49,FALSE)=0," ",HLOOKUP(C61,INDIRECT($B$33),$G$49,FALSE)))</f>
        <v>#REF!</v>
      </c>
      <c r="D62" s="31" t="e">
        <f ca="1">IF($E$54=" "," ",IF(HLOOKUP(D61,INDIRECT($B$33),$G$49,FALSE)=0," ",HLOOKUP(D61,INDIRECT($B$33),$G$49,FALSE)))</f>
        <v>#REF!</v>
      </c>
      <c r="E62" s="28"/>
      <c r="F62" s="28" t="e">
        <f t="shared" ca="1" si="8"/>
        <v>#REF!</v>
      </c>
      <c r="G62" s="32" t="e">
        <f t="shared" ca="1" si="9"/>
        <v>#REF!</v>
      </c>
    </row>
    <row r="63" spans="1:7" s="4" customFormat="1" ht="15.75" hidden="1" x14ac:dyDescent="0.25">
      <c r="A63" s="36"/>
      <c r="B63" s="36"/>
      <c r="C63" s="36"/>
      <c r="D63" s="37"/>
      <c r="E63" s="36"/>
    </row>
    <row r="64" spans="1:7" hidden="1" x14ac:dyDescent="0.25">
      <c r="A64" s="27" t="s">
        <v>1</v>
      </c>
      <c r="B64" s="27" t="s">
        <v>12</v>
      </c>
      <c r="C64" s="27" t="s">
        <v>13</v>
      </c>
      <c r="D64" s="27" t="s">
        <v>14</v>
      </c>
      <c r="E64" s="27" t="s">
        <v>15</v>
      </c>
      <c r="F64" s="4">
        <v>3</v>
      </c>
      <c r="G64" s="4">
        <f>$G$34+F64-1</f>
        <v>2</v>
      </c>
    </row>
    <row r="65" spans="1:7" ht="15.75" hidden="1" x14ac:dyDescent="0.25">
      <c r="A65" s="28"/>
      <c r="B65" s="28" t="e">
        <f ca="1">IF($E$69=" "," ",HLOOKUP(B64,INDIRECT($B$33),$G$64,FALSE))</f>
        <v>#REF!</v>
      </c>
      <c r="C65" s="28" t="e">
        <f ca="1">IF($E$69=" "," ",HLOOKUP(C64,INDIRECT($B$33),$G$64,FALSE))</f>
        <v>#REF!</v>
      </c>
      <c r="D65" s="28" t="e">
        <f ca="1">IF($E$69=" "," ",HLOOKUP(D64,INDIRECT($B$33),$G$64,FALSE))</f>
        <v>#REF!</v>
      </c>
      <c r="E65" s="28" t="e">
        <f ca="1">IF(E69=" "," ",IF(HLOOKUP(E64,INDIRECT($B$33),G64,FALSE)=0," ",HLOOKUP(E64,INDIRECT($B$33),G64,FALSE)))</f>
        <v>#REF!</v>
      </c>
      <c r="F65" s="4"/>
      <c r="G65" s="4"/>
    </row>
    <row r="66" spans="1:7" hidden="1" x14ac:dyDescent="0.25">
      <c r="A66" s="27" t="s">
        <v>16</v>
      </c>
      <c r="B66" s="27" t="s">
        <v>17</v>
      </c>
      <c r="C66" s="27" t="s">
        <v>18</v>
      </c>
      <c r="D66" s="27" t="s">
        <v>19</v>
      </c>
      <c r="E66" s="27"/>
      <c r="F66" s="27" t="s">
        <v>15</v>
      </c>
      <c r="G66" s="30" t="s">
        <v>21</v>
      </c>
    </row>
    <row r="67" spans="1:7" ht="15.75" hidden="1" x14ac:dyDescent="0.25">
      <c r="A67" s="28" t="e">
        <f ca="1">IF(B67&lt;&gt;" ",COUNTIF($A$37:A66,"&gt;0")+1,"")</f>
        <v>#REF!</v>
      </c>
      <c r="B67" s="28" t="e">
        <f ca="1">IF($E$69=" "," ",IF(HLOOKUP(B66,INDIRECT($B$33),$G$64,FALSE)=0," ",HLOOKUP(B66,INDIRECT($B$33),$G$64,FALSE)))</f>
        <v>#REF!</v>
      </c>
      <c r="C67" s="28" t="e">
        <f ca="1">IF($E$69=" "," ",IF(HLOOKUP(C66,INDIRECT($B$33),$G$64,FALSE)=0," ",HLOOKUP(C66,INDIRECT($B$33),$G$64,FALSE)))</f>
        <v>#REF!</v>
      </c>
      <c r="D67" s="31" t="e">
        <f ca="1">IF($E$69=" "," ",IF(HLOOKUP(D66,INDIRECT($B$33),$G$64,FALSE)=0," ",HLOOKUP(D66,INDIRECT($B$33),$G$64,FALSE)))</f>
        <v>#REF!</v>
      </c>
      <c r="E67" s="28"/>
      <c r="F67" s="28" t="e">
        <f ca="1">$E$65</f>
        <v>#REF!</v>
      </c>
      <c r="G67" s="32" t="e">
        <f ca="1">$E$71</f>
        <v>#REF!</v>
      </c>
    </row>
    <row r="68" spans="1:7" ht="15.75" hidden="1" x14ac:dyDescent="0.25">
      <c r="A68" s="28"/>
      <c r="B68" s="27" t="s">
        <v>22</v>
      </c>
      <c r="C68" s="33" t="s">
        <v>23</v>
      </c>
      <c r="D68" s="27" t="s">
        <v>24</v>
      </c>
      <c r="E68" s="30" t="s">
        <v>25</v>
      </c>
      <c r="F68" s="28" t="e">
        <f t="shared" ref="F68:F77" ca="1" si="10">$E$65</f>
        <v>#REF!</v>
      </c>
      <c r="G68" s="32" t="e">
        <f t="shared" ref="G68:G77" ca="1" si="11">$E$71</f>
        <v>#REF!</v>
      </c>
    </row>
    <row r="69" spans="1:7" ht="15.75" hidden="1" x14ac:dyDescent="0.25">
      <c r="A69" s="28" t="e">
        <f ca="1">IF(B69&lt;&gt;" ",COUNTIF($A$37:A68,"&gt;0")+1,"")</f>
        <v>#REF!</v>
      </c>
      <c r="B69" s="28" t="e">
        <f ca="1">IF($E$69=" "," ",IF(HLOOKUP(B68,INDIRECT($B$33),$G$64,FALSE)=0," ",HLOOKUP(B68,INDIRECT($B$33),$G$64,FALSE)))</f>
        <v>#REF!</v>
      </c>
      <c r="C69" s="28" t="e">
        <f ca="1">IF($E$69=" "," ",IF(HLOOKUP(C68,INDIRECT($B$33),$G$64,FALSE)=0," ",HLOOKUP(C68,INDIRECT($B$33),$G$64,FALSE)))</f>
        <v>#REF!</v>
      </c>
      <c r="D69" s="31" t="e">
        <f ca="1">IF($E$69=" "," ",IF(HLOOKUP(D68,INDIRECT($B$33),$G$64,FALSE)=0," ",HLOOKUP(D68,INDIRECT($B$33),$G$64,FALSE)))</f>
        <v>#REF!</v>
      </c>
      <c r="E69" s="31" t="e">
        <f ca="1">IF(HLOOKUP(E68,INDIRECT($B$33),$G$64,FALSE)=$E$39,HLOOKUP(E68,INDIRECT($B$33),$G$64,FALSE)," ")</f>
        <v>#REF!</v>
      </c>
      <c r="F69" s="28" t="e">
        <f t="shared" ca="1" si="10"/>
        <v>#REF!</v>
      </c>
      <c r="G69" s="32" t="e">
        <f t="shared" ca="1" si="11"/>
        <v>#REF!</v>
      </c>
    </row>
    <row r="70" spans="1:7" ht="15.75" hidden="1" x14ac:dyDescent="0.25">
      <c r="A70" s="28"/>
      <c r="B70" s="27" t="s">
        <v>26</v>
      </c>
      <c r="C70" s="33" t="s">
        <v>27</v>
      </c>
      <c r="D70" s="27" t="s">
        <v>28</v>
      </c>
      <c r="E70" s="30" t="s">
        <v>21</v>
      </c>
      <c r="F70" s="28" t="e">
        <f t="shared" ca="1" si="10"/>
        <v>#REF!</v>
      </c>
      <c r="G70" s="32" t="e">
        <f t="shared" ca="1" si="11"/>
        <v>#REF!</v>
      </c>
    </row>
    <row r="71" spans="1:7" ht="15.75" hidden="1" x14ac:dyDescent="0.25">
      <c r="A71" s="28" t="e">
        <f ca="1">IF(B71&lt;&gt;" ",COUNTIF($A$37:A70,"&gt;0")+1,"")</f>
        <v>#REF!</v>
      </c>
      <c r="B71" s="28" t="e">
        <f ca="1">IF($E$69=" "," ",IF(HLOOKUP(B70,INDIRECT($B$33),$G$64,FALSE)=0," ",HLOOKUP(B70,INDIRECT($B$33),$G$64,FALSE)))</f>
        <v>#REF!</v>
      </c>
      <c r="C71" s="28" t="e">
        <f ca="1">IF($E$69=" "," ",IF(HLOOKUP(C70,INDIRECT($B$33),$G$64,FALSE)=0," ",HLOOKUP(C70,INDIRECT($B$33),$G$64,FALSE)))</f>
        <v>#REF!</v>
      </c>
      <c r="D71" s="31" t="e">
        <f ca="1">IF($E$69=" "," ",IF(HLOOKUP(D70,INDIRECT($B$33),$G$64,FALSE)=0," ",HLOOKUP(D70,INDIRECT($B$33),$G$64,FALSE)))</f>
        <v>#REF!</v>
      </c>
      <c r="E71" s="28" t="e">
        <f ca="1">IF($E$69=" "," ",IF(HLOOKUP(E70,INDIRECT($B$33),$G$64,FALSE)=0," ",HLOOKUP(E70,INDIRECT($B$33),$G$64,FALSE)))</f>
        <v>#REF!</v>
      </c>
      <c r="F71" s="28" t="e">
        <f t="shared" ca="1" si="10"/>
        <v>#REF!</v>
      </c>
      <c r="G71" s="32" t="e">
        <f t="shared" ca="1" si="11"/>
        <v>#REF!</v>
      </c>
    </row>
    <row r="72" spans="1:7" ht="15.75" hidden="1" x14ac:dyDescent="0.25">
      <c r="A72" s="28"/>
      <c r="B72" s="27" t="s">
        <v>29</v>
      </c>
      <c r="C72" s="27" t="s">
        <v>30</v>
      </c>
      <c r="D72" s="27" t="s">
        <v>31</v>
      </c>
      <c r="E72" s="34" t="s">
        <v>32</v>
      </c>
      <c r="F72" s="28" t="e">
        <f t="shared" ca="1" si="10"/>
        <v>#REF!</v>
      </c>
      <c r="G72" s="32" t="e">
        <f t="shared" ca="1" si="11"/>
        <v>#REF!</v>
      </c>
    </row>
    <row r="73" spans="1:7" ht="15.75" hidden="1" x14ac:dyDescent="0.25">
      <c r="A73" s="28" t="e">
        <f ca="1">IF(B73&lt;&gt;" ",COUNTIF($A$37:A72,"&gt;0")+1,"")</f>
        <v>#REF!</v>
      </c>
      <c r="B73" s="28" t="e">
        <f ca="1">IF($E$69=" "," ",IF(HLOOKUP(B72,INDIRECT($B$33),$G$64,FALSE)=0," ",HLOOKUP(B72,INDIRECT($B$33),$G$64,FALSE)))</f>
        <v>#REF!</v>
      </c>
      <c r="C73" s="28" t="e">
        <f ca="1">IF($E$69=" "," ",IF(HLOOKUP(C72,INDIRECT($B$33),$G$64,FALSE)=0," ",HLOOKUP(C72,INDIRECT($B$33),$G$64,FALSE)))</f>
        <v>#REF!</v>
      </c>
      <c r="D73" s="31" t="e">
        <f ca="1">IF($E$69=" "," ",IF(HLOOKUP(D72,INDIRECT($B$33),$G$64,FALSE)=0," ",HLOOKUP(D72,INDIRECT($B$33),$G$64,FALSE)))</f>
        <v>#REF!</v>
      </c>
      <c r="E73" s="28" t="e">
        <f ca="1">B65&amp;IF(C65=0,"",", "&amp;C65)</f>
        <v>#REF!</v>
      </c>
      <c r="F73" s="28" t="e">
        <f t="shared" ca="1" si="10"/>
        <v>#REF!</v>
      </c>
      <c r="G73" s="32" t="e">
        <f t="shared" ca="1" si="11"/>
        <v>#REF!</v>
      </c>
    </row>
    <row r="74" spans="1:7" ht="15.75" hidden="1" x14ac:dyDescent="0.25">
      <c r="A74" s="28"/>
      <c r="B74" s="27" t="s">
        <v>33</v>
      </c>
      <c r="C74" s="33" t="s">
        <v>34</v>
      </c>
      <c r="D74" s="27" t="s">
        <v>35</v>
      </c>
      <c r="E74" s="28"/>
      <c r="F74" s="28" t="e">
        <f t="shared" ca="1" si="10"/>
        <v>#REF!</v>
      </c>
      <c r="G74" s="32" t="e">
        <f t="shared" ca="1" si="11"/>
        <v>#REF!</v>
      </c>
    </row>
    <row r="75" spans="1:7" ht="15.75" hidden="1" x14ac:dyDescent="0.25">
      <c r="A75" s="28" t="e">
        <f ca="1">IF(B75&lt;&gt;" ",COUNTIF($A$37:A74,"&gt;0")+1,"")</f>
        <v>#REF!</v>
      </c>
      <c r="B75" s="28" t="e">
        <f ca="1">IF($E$69=" "," ",IF(HLOOKUP(B74,INDIRECT($B$33),$G$64,FALSE)=0," ",HLOOKUP(B74,INDIRECT($B$33),$G$64,FALSE)))</f>
        <v>#REF!</v>
      </c>
      <c r="C75" s="28" t="e">
        <f ca="1">IF($E$69=" "," ",IF(HLOOKUP(C74,INDIRECT($B$33),$G$64,FALSE)=0," ",HLOOKUP(C74,INDIRECT($B$33),$G$64,FALSE)))</f>
        <v>#REF!</v>
      </c>
      <c r="D75" s="31" t="e">
        <f ca="1">IF($E$69=" "," ",IF(HLOOKUP(D74,INDIRECT($B$33),$G$64,FALSE)=0," ",HLOOKUP(D74,INDIRECT($B$33),$G$64,FALSE)))</f>
        <v>#REF!</v>
      </c>
      <c r="E75" s="28"/>
      <c r="F75" s="28" t="e">
        <f t="shared" ca="1" si="10"/>
        <v>#REF!</v>
      </c>
      <c r="G75" s="32" t="e">
        <f t="shared" ca="1" si="11"/>
        <v>#REF!</v>
      </c>
    </row>
    <row r="76" spans="1:7" ht="27" hidden="1" x14ac:dyDescent="0.25">
      <c r="A76" s="28"/>
      <c r="B76" s="27" t="s">
        <v>36</v>
      </c>
      <c r="C76" s="27" t="s">
        <v>37</v>
      </c>
      <c r="D76" s="27" t="s">
        <v>38</v>
      </c>
      <c r="E76" s="28"/>
      <c r="F76" s="28" t="e">
        <f t="shared" ca="1" si="10"/>
        <v>#REF!</v>
      </c>
      <c r="G76" s="32" t="e">
        <f t="shared" ca="1" si="11"/>
        <v>#REF!</v>
      </c>
    </row>
    <row r="77" spans="1:7" ht="15.75" hidden="1" x14ac:dyDescent="0.25">
      <c r="A77" s="28" t="e">
        <f ca="1">IF(B77&lt;&gt;" ",COUNTIF($A$37:A76,"&gt;0")+1,"")</f>
        <v>#REF!</v>
      </c>
      <c r="B77" s="28" t="e">
        <f ca="1">IF($E$69=" "," ",IF(HLOOKUP(B76,INDIRECT($B$33),$G$64,FALSE)=0," ",HLOOKUP(B76,INDIRECT($B$33),$G$64,FALSE)))</f>
        <v>#REF!</v>
      </c>
      <c r="C77" s="28" t="e">
        <f ca="1">IF($E$69=" "," ",IF(HLOOKUP(C76,INDIRECT($B$33),$G$64,FALSE)=0," ",HLOOKUP(C76,INDIRECT($B$33),$G$64,FALSE)))</f>
        <v>#REF!</v>
      </c>
      <c r="D77" s="31" t="e">
        <f ca="1">IF($E$69=" "," ",IF(HLOOKUP(D76,INDIRECT($B$33),$G$64,FALSE)=0," ",HLOOKUP(D76,INDIRECT($B$33),$G$64,FALSE)))</f>
        <v>#REF!</v>
      </c>
      <c r="E77" s="28"/>
      <c r="F77" s="28" t="e">
        <f t="shared" ca="1" si="10"/>
        <v>#REF!</v>
      </c>
      <c r="G77" s="32" t="e">
        <f t="shared" ca="1" si="11"/>
        <v>#REF!</v>
      </c>
    </row>
    <row r="78" spans="1:7" s="4" customFormat="1" ht="15.75" hidden="1" x14ac:dyDescent="0.25">
      <c r="A78" s="36"/>
      <c r="B78" s="36"/>
      <c r="C78" s="36"/>
      <c r="D78" s="37"/>
      <c r="E78" s="36"/>
    </row>
    <row r="79" spans="1:7" hidden="1" x14ac:dyDescent="0.25">
      <c r="A79" s="27" t="s">
        <v>1</v>
      </c>
      <c r="B79" s="27" t="s">
        <v>12</v>
      </c>
      <c r="C79" s="27" t="s">
        <v>13</v>
      </c>
      <c r="D79" s="27" t="s">
        <v>14</v>
      </c>
      <c r="E79" s="27" t="s">
        <v>15</v>
      </c>
      <c r="F79" s="4">
        <v>4</v>
      </c>
      <c r="G79" s="4">
        <f>$G$34+F79-1</f>
        <v>3</v>
      </c>
    </row>
    <row r="80" spans="1:7" ht="15.75" hidden="1" x14ac:dyDescent="0.25">
      <c r="A80" s="28"/>
      <c r="B80" s="28" t="e">
        <f ca="1">IF($E$84=" "," ",HLOOKUP(B79,INDIRECT($B$33),$G$79,FALSE))</f>
        <v>#REF!</v>
      </c>
      <c r="C80" s="28" t="e">
        <f ca="1">IF($E$84=" "," ",HLOOKUP(C79,INDIRECT($B$33),$G$79,FALSE))</f>
        <v>#REF!</v>
      </c>
      <c r="D80" s="28" t="e">
        <f ca="1">IF($E$84=" "," ",HLOOKUP(D79,INDIRECT($B$33),$G$79,FALSE))</f>
        <v>#REF!</v>
      </c>
      <c r="E80" s="28" t="e">
        <f ca="1">IF(E84=" "," ",IF(HLOOKUP(E79,INDIRECT($B$33),G79,FALSE)=0," ",HLOOKUP(E79,INDIRECT($B$33),G79,FALSE)))</f>
        <v>#REF!</v>
      </c>
      <c r="F80" s="4"/>
      <c r="G80" s="4"/>
    </row>
    <row r="81" spans="1:7" hidden="1" x14ac:dyDescent="0.25">
      <c r="A81" s="27" t="s">
        <v>16</v>
      </c>
      <c r="B81" s="27" t="s">
        <v>17</v>
      </c>
      <c r="C81" s="27" t="s">
        <v>18</v>
      </c>
      <c r="D81" s="27" t="s">
        <v>19</v>
      </c>
      <c r="E81" s="27"/>
      <c r="F81" s="27" t="s">
        <v>15</v>
      </c>
      <c r="G81" s="30" t="s">
        <v>21</v>
      </c>
    </row>
    <row r="82" spans="1:7" ht="15.75" hidden="1" x14ac:dyDescent="0.25">
      <c r="A82" s="28" t="e">
        <f ca="1">IF(B82&lt;&gt;" ",COUNTIF($A$37:A81,"&gt;0")+1,"")</f>
        <v>#REF!</v>
      </c>
      <c r="B82" s="28" t="e">
        <f ca="1">IF($E$84=" "," ",IF(HLOOKUP(B81,INDIRECT($B$33),$G$79,FALSE)=0," ",HLOOKUP(B81,INDIRECT($B$33),$G$79,FALSE)))</f>
        <v>#REF!</v>
      </c>
      <c r="C82" s="28" t="e">
        <f ca="1">IF($E$84=" "," ",IF(HLOOKUP(C81,INDIRECT($B$33),$G$79,FALSE)=0," ",HLOOKUP(C81,INDIRECT($B$33),$G$79,FALSE)))</f>
        <v>#REF!</v>
      </c>
      <c r="D82" s="31" t="e">
        <f ca="1">IF($E$84=" "," ",IF(HLOOKUP(D81,INDIRECT($B$33),$G$79,FALSE)=0," ",HLOOKUP(D81,INDIRECT($B$33),$G$79,FALSE)))</f>
        <v>#REF!</v>
      </c>
      <c r="E82" s="28"/>
      <c r="F82" s="28" t="e">
        <f ca="1">$E$80</f>
        <v>#REF!</v>
      </c>
      <c r="G82" s="32" t="e">
        <f ca="1">$E$86</f>
        <v>#REF!</v>
      </c>
    </row>
    <row r="83" spans="1:7" ht="15.75" hidden="1" x14ac:dyDescent="0.25">
      <c r="A83" s="28"/>
      <c r="B83" s="27" t="s">
        <v>22</v>
      </c>
      <c r="C83" s="33" t="s">
        <v>23</v>
      </c>
      <c r="D83" s="27" t="s">
        <v>24</v>
      </c>
      <c r="E83" s="30" t="s">
        <v>25</v>
      </c>
      <c r="F83" s="28" t="e">
        <f t="shared" ref="F83:F92" ca="1" si="12">$E$80</f>
        <v>#REF!</v>
      </c>
      <c r="G83" s="32" t="e">
        <f t="shared" ref="G83:G92" ca="1" si="13">$E$86</f>
        <v>#REF!</v>
      </c>
    </row>
    <row r="84" spans="1:7" ht="15.75" hidden="1" x14ac:dyDescent="0.25">
      <c r="A84" s="28" t="e">
        <f ca="1">IF(B84&lt;&gt;" ",COUNTIF($A$37:A83,"&gt;0")+1,"")</f>
        <v>#REF!</v>
      </c>
      <c r="B84" s="28" t="e">
        <f ca="1">IF($E$84=" "," ",IF(HLOOKUP(B83,INDIRECT($B$33),$G$79,FALSE)=0," ",HLOOKUP(B83,INDIRECT($B$33),$G$79,FALSE)))</f>
        <v>#REF!</v>
      </c>
      <c r="C84" s="28" t="e">
        <f ca="1">IF($E$84=" "," ",IF(HLOOKUP(C83,INDIRECT($B$33),$G$79,FALSE)=0," ",HLOOKUP(C83,INDIRECT($B$33),$G$79,FALSE)))</f>
        <v>#REF!</v>
      </c>
      <c r="D84" s="31" t="e">
        <f ca="1">IF($E$84=" "," ",IF(HLOOKUP(D83,INDIRECT($B$33),$G$79,FALSE)=0," ",HLOOKUP(D83,INDIRECT($B$33),$G$79,FALSE)))</f>
        <v>#REF!</v>
      </c>
      <c r="E84" s="31" t="e">
        <f ca="1">IF(HLOOKUP(E83,INDIRECT($B$33),$G$79,FALSE)=$E$39,HLOOKUP(E83,INDIRECT($B$33),$G$79,FALSE)," ")</f>
        <v>#REF!</v>
      </c>
      <c r="F84" s="28" t="e">
        <f t="shared" ca="1" si="12"/>
        <v>#REF!</v>
      </c>
      <c r="G84" s="32" t="e">
        <f t="shared" ca="1" si="13"/>
        <v>#REF!</v>
      </c>
    </row>
    <row r="85" spans="1:7" ht="15.75" hidden="1" x14ac:dyDescent="0.25">
      <c r="A85" s="28"/>
      <c r="B85" s="27" t="s">
        <v>26</v>
      </c>
      <c r="C85" s="33" t="s">
        <v>27</v>
      </c>
      <c r="D85" s="27" t="s">
        <v>28</v>
      </c>
      <c r="E85" s="30" t="s">
        <v>21</v>
      </c>
      <c r="F85" s="28" t="e">
        <f t="shared" ca="1" si="12"/>
        <v>#REF!</v>
      </c>
      <c r="G85" s="32" t="e">
        <f t="shared" ca="1" si="13"/>
        <v>#REF!</v>
      </c>
    </row>
    <row r="86" spans="1:7" ht="15.75" hidden="1" x14ac:dyDescent="0.25">
      <c r="A86" s="28" t="e">
        <f ca="1">IF(B86&lt;&gt;" ",COUNTIF($A$37:A85,"&gt;0")+1,"")</f>
        <v>#REF!</v>
      </c>
      <c r="B86" s="28" t="e">
        <f ca="1">IF($E$84=" "," ",IF(HLOOKUP(B85,INDIRECT($B$33),$G$79,FALSE)=0," ",HLOOKUP(B85,INDIRECT($B$33),$G$79,FALSE)))</f>
        <v>#REF!</v>
      </c>
      <c r="C86" s="28" t="e">
        <f ca="1">IF($E$84=" "," ",IF(HLOOKUP(C85,INDIRECT($B$33),$G$79,FALSE)=0," ",HLOOKUP(C85,INDIRECT($B$33),$G$79,FALSE)))</f>
        <v>#REF!</v>
      </c>
      <c r="D86" s="31" t="e">
        <f ca="1">IF($E$84=" "," ",IF(HLOOKUP(D85,INDIRECT($B$33),$G$79,FALSE)=0," ",HLOOKUP(D85,INDIRECT($B$33),$G$79,FALSE)))</f>
        <v>#REF!</v>
      </c>
      <c r="E86" s="28" t="e">
        <f ca="1">IF($E$84=" "," ",IF(HLOOKUP(E85,INDIRECT($B$33),$G$79,FALSE)=0," ",HLOOKUP(E85,INDIRECT($B$33),$G$79,FALSE)))</f>
        <v>#REF!</v>
      </c>
      <c r="F86" s="28" t="e">
        <f t="shared" ca="1" si="12"/>
        <v>#REF!</v>
      </c>
      <c r="G86" s="32" t="e">
        <f t="shared" ca="1" si="13"/>
        <v>#REF!</v>
      </c>
    </row>
    <row r="87" spans="1:7" ht="15.75" hidden="1" x14ac:dyDescent="0.25">
      <c r="A87" s="28"/>
      <c r="B87" s="27" t="s">
        <v>29</v>
      </c>
      <c r="C87" s="27" t="s">
        <v>30</v>
      </c>
      <c r="D87" s="27" t="s">
        <v>31</v>
      </c>
      <c r="E87" s="34" t="s">
        <v>32</v>
      </c>
      <c r="F87" s="28" t="e">
        <f t="shared" ca="1" si="12"/>
        <v>#REF!</v>
      </c>
      <c r="G87" s="32" t="e">
        <f t="shared" ca="1" si="13"/>
        <v>#REF!</v>
      </c>
    </row>
    <row r="88" spans="1:7" ht="15.75" hidden="1" x14ac:dyDescent="0.25">
      <c r="A88" s="28" t="e">
        <f ca="1">IF(B88&lt;&gt;" ",COUNTIF($A$37:A87,"&gt;0")+1,"")</f>
        <v>#REF!</v>
      </c>
      <c r="B88" s="28" t="e">
        <f ca="1">IF($E$84=" "," ",IF(HLOOKUP(B87,INDIRECT($B$33),$G$79,FALSE)=0," ",HLOOKUP(B87,INDIRECT($B$33),$G$79,FALSE)))</f>
        <v>#REF!</v>
      </c>
      <c r="C88" s="28" t="e">
        <f ca="1">IF($E$84=" "," ",IF(HLOOKUP(C87,INDIRECT($B$33),$G$79,FALSE)=0," ",HLOOKUP(C87,INDIRECT($B$33),$G$79,FALSE)))</f>
        <v>#REF!</v>
      </c>
      <c r="D88" s="31" t="e">
        <f ca="1">IF($E$84=" "," ",IF(HLOOKUP(D87,INDIRECT($B$33),$G$79,FALSE)=0," ",HLOOKUP(D87,INDIRECT($B$33),$G$79,FALSE)))</f>
        <v>#REF!</v>
      </c>
      <c r="E88" s="28" t="e">
        <f ca="1">B80&amp;IF(C80=0,"",", "&amp;C80)</f>
        <v>#REF!</v>
      </c>
      <c r="F88" s="28" t="e">
        <f t="shared" ca="1" si="12"/>
        <v>#REF!</v>
      </c>
      <c r="G88" s="32" t="e">
        <f t="shared" ca="1" si="13"/>
        <v>#REF!</v>
      </c>
    </row>
    <row r="89" spans="1:7" ht="15.75" hidden="1" x14ac:dyDescent="0.25">
      <c r="A89" s="28"/>
      <c r="B89" s="27" t="s">
        <v>33</v>
      </c>
      <c r="C89" s="33" t="s">
        <v>34</v>
      </c>
      <c r="D89" s="27" t="s">
        <v>35</v>
      </c>
      <c r="E89" s="28"/>
      <c r="F89" s="28" t="e">
        <f t="shared" ca="1" si="12"/>
        <v>#REF!</v>
      </c>
      <c r="G89" s="32" t="e">
        <f t="shared" ca="1" si="13"/>
        <v>#REF!</v>
      </c>
    </row>
    <row r="90" spans="1:7" ht="15.75" hidden="1" x14ac:dyDescent="0.25">
      <c r="A90" s="28" t="e">
        <f ca="1">IF(B90&lt;&gt;" ",COUNTIF($A$37:A89,"&gt;0")+1,"")</f>
        <v>#REF!</v>
      </c>
      <c r="B90" s="28" t="e">
        <f ca="1">IF($E$84=" "," ",IF(HLOOKUP(B89,INDIRECT($B$33),$G$79,FALSE)=0," ",HLOOKUP(B89,INDIRECT($B$33),$G$79,FALSE)))</f>
        <v>#REF!</v>
      </c>
      <c r="C90" s="28" t="e">
        <f ca="1">IF($E$84=" "," ",IF(HLOOKUP(C89,INDIRECT($B$33),$G$79,FALSE)=0," ",HLOOKUP(C89,INDIRECT($B$33),$G$79,FALSE)))</f>
        <v>#REF!</v>
      </c>
      <c r="D90" s="31" t="e">
        <f ca="1">IF($E$84=" "," ",IF(HLOOKUP(D89,INDIRECT($B$33),$G$79,FALSE)=0," ",HLOOKUP(D89,INDIRECT($B$33),$G$79,FALSE)))</f>
        <v>#REF!</v>
      </c>
      <c r="E90" s="28"/>
      <c r="F90" s="28" t="e">
        <f t="shared" ca="1" si="12"/>
        <v>#REF!</v>
      </c>
      <c r="G90" s="32" t="e">
        <f t="shared" ca="1" si="13"/>
        <v>#REF!</v>
      </c>
    </row>
    <row r="91" spans="1:7" ht="27" hidden="1" x14ac:dyDescent="0.25">
      <c r="A91" s="28"/>
      <c r="B91" s="27" t="s">
        <v>36</v>
      </c>
      <c r="C91" s="27" t="s">
        <v>37</v>
      </c>
      <c r="D91" s="27" t="s">
        <v>38</v>
      </c>
      <c r="E91" s="28"/>
      <c r="F91" s="28" t="e">
        <f t="shared" ca="1" si="12"/>
        <v>#REF!</v>
      </c>
      <c r="G91" s="32" t="e">
        <f t="shared" ca="1" si="13"/>
        <v>#REF!</v>
      </c>
    </row>
    <row r="92" spans="1:7" ht="15.75" hidden="1" x14ac:dyDescent="0.25">
      <c r="A92" s="28" t="e">
        <f ca="1">IF(B92&lt;&gt;" ",COUNTIF($A$37:A91,"&gt;0")+1,"")</f>
        <v>#REF!</v>
      </c>
      <c r="B92" s="28" t="e">
        <f ca="1">IF($E$84=" "," ",IF(HLOOKUP(B91,INDIRECT($B$33),$G$79,FALSE)=0," ",HLOOKUP(B91,INDIRECT($B$33),$G$79,FALSE)))</f>
        <v>#REF!</v>
      </c>
      <c r="C92" s="28" t="e">
        <f ca="1">IF($E$84=" "," ",IF(HLOOKUP(C91,INDIRECT($B$33),$G$79,FALSE)=0," ",HLOOKUP(C91,INDIRECT($B$33),$G$79,FALSE)))</f>
        <v>#REF!</v>
      </c>
      <c r="D92" s="31" t="e">
        <f ca="1">IF($E$84=" "," ",IF(HLOOKUP(D91,INDIRECT($B$33),$G$79,FALSE)=0," ",HLOOKUP(D91,INDIRECT($B$33),$G$79,FALSE)))</f>
        <v>#REF!</v>
      </c>
      <c r="E92" s="28"/>
      <c r="F92" s="28" t="e">
        <f t="shared" ca="1" si="12"/>
        <v>#REF!</v>
      </c>
      <c r="G92" s="32" t="e">
        <f t="shared" ca="1" si="13"/>
        <v>#REF!</v>
      </c>
    </row>
    <row r="93" spans="1:7" s="4" customFormat="1" ht="15.75" hidden="1" x14ac:dyDescent="0.25">
      <c r="A93" s="36"/>
      <c r="B93" s="36"/>
      <c r="C93" s="36"/>
      <c r="D93" s="37"/>
      <c r="E93" s="36"/>
    </row>
    <row r="94" spans="1:7" hidden="1" x14ac:dyDescent="0.25">
      <c r="A94" s="27" t="s">
        <v>1</v>
      </c>
      <c r="B94" s="27" t="s">
        <v>12</v>
      </c>
      <c r="C94" s="27" t="s">
        <v>13</v>
      </c>
      <c r="D94" s="27" t="s">
        <v>14</v>
      </c>
      <c r="E94" s="27" t="s">
        <v>15</v>
      </c>
      <c r="F94" s="4">
        <v>5</v>
      </c>
      <c r="G94" s="4">
        <f>$G$34+F94-1</f>
        <v>4</v>
      </c>
    </row>
    <row r="95" spans="1:7" ht="15.75" hidden="1" x14ac:dyDescent="0.25">
      <c r="A95" s="28"/>
      <c r="B95" s="28" t="e">
        <f ca="1">IF($E$99=" "," ",HLOOKUP(B94,INDIRECT($B$33),$G$94,FALSE))</f>
        <v>#REF!</v>
      </c>
      <c r="C95" s="28" t="e">
        <f ca="1">IF($E$99=" "," ",HLOOKUP(C94,INDIRECT($B$33),$G$94,FALSE))</f>
        <v>#REF!</v>
      </c>
      <c r="D95" s="28" t="e">
        <f ca="1">IF($E$99=" "," ",HLOOKUP(D94,INDIRECT($B$33),$G$94,FALSE))</f>
        <v>#REF!</v>
      </c>
      <c r="E95" s="28" t="e">
        <f ca="1">IF(E99=" "," ",IF(HLOOKUP(E94,INDIRECT($B$33),G94,FALSE)=0," ",HLOOKUP(E94,INDIRECT($B$33),G94,FALSE)))</f>
        <v>#REF!</v>
      </c>
      <c r="F95" s="4"/>
      <c r="G95" s="4"/>
    </row>
    <row r="96" spans="1:7" hidden="1" x14ac:dyDescent="0.25">
      <c r="A96" s="27" t="s">
        <v>16</v>
      </c>
      <c r="B96" s="27" t="s">
        <v>17</v>
      </c>
      <c r="C96" s="27" t="s">
        <v>18</v>
      </c>
      <c r="D96" s="27" t="s">
        <v>19</v>
      </c>
      <c r="E96" s="27"/>
      <c r="F96" s="27" t="s">
        <v>15</v>
      </c>
      <c r="G96" s="30" t="s">
        <v>21</v>
      </c>
    </row>
    <row r="97" spans="1:7" ht="15.75" hidden="1" x14ac:dyDescent="0.25">
      <c r="A97" s="28" t="e">
        <f ca="1">IF(B97&lt;&gt;" ",COUNTIF($A$37:A96,"&gt;0")+1,"")</f>
        <v>#REF!</v>
      </c>
      <c r="B97" s="28" t="e">
        <f ca="1">IF($E$99=" "," ",IF(HLOOKUP(B96,INDIRECT($B$33),$G$94,FALSE)=0," ",HLOOKUP(B96,INDIRECT($B$33),$G$94,FALSE)))</f>
        <v>#REF!</v>
      </c>
      <c r="C97" s="28" t="e">
        <f ca="1">IF($E$99=" "," ",IF(HLOOKUP(C96,INDIRECT($B$33),$G$94,FALSE)=0," ",HLOOKUP(C96,INDIRECT($B$33),$G$94,FALSE)))</f>
        <v>#REF!</v>
      </c>
      <c r="D97" s="31" t="e">
        <f ca="1">IF($E$99=" "," ",IF(HLOOKUP(D96,INDIRECT($B$33),$G$94,FALSE)=0," ",HLOOKUP(D96,INDIRECT($B$33),$G$94,FALSE)))</f>
        <v>#REF!</v>
      </c>
      <c r="E97" s="28"/>
      <c r="F97" s="28" t="e">
        <f ca="1">$E$95</f>
        <v>#REF!</v>
      </c>
      <c r="G97" s="32" t="e">
        <f ca="1">$E$101</f>
        <v>#REF!</v>
      </c>
    </row>
    <row r="98" spans="1:7" ht="15.75" hidden="1" x14ac:dyDescent="0.25">
      <c r="A98" s="28"/>
      <c r="B98" s="27" t="s">
        <v>22</v>
      </c>
      <c r="C98" s="33" t="s">
        <v>23</v>
      </c>
      <c r="D98" s="27" t="s">
        <v>24</v>
      </c>
      <c r="E98" s="30" t="s">
        <v>25</v>
      </c>
      <c r="F98" s="28" t="e">
        <f t="shared" ref="F98:F107" ca="1" si="14">$E$95</f>
        <v>#REF!</v>
      </c>
      <c r="G98" s="32" t="e">
        <f t="shared" ref="G98:G107" ca="1" si="15">$E$101</f>
        <v>#REF!</v>
      </c>
    </row>
    <row r="99" spans="1:7" ht="15.75" hidden="1" x14ac:dyDescent="0.25">
      <c r="A99" s="28" t="e">
        <f ca="1">IF(B99&lt;&gt;" ",COUNTIF($A$37:A98,"&gt;0")+1,"")</f>
        <v>#REF!</v>
      </c>
      <c r="B99" s="28" t="e">
        <f ca="1">IF($E$99=" "," ",IF(HLOOKUP(B98,INDIRECT($B$33),$G$94,FALSE)=0," ",HLOOKUP(B98,INDIRECT($B$33),$G$94,FALSE)))</f>
        <v>#REF!</v>
      </c>
      <c r="C99" s="28" t="e">
        <f ca="1">IF($E$99=" "," ",IF(HLOOKUP(C98,INDIRECT($B$33),$G$94,FALSE)=0," ",HLOOKUP(C98,INDIRECT($B$33),$G$94,FALSE)))</f>
        <v>#REF!</v>
      </c>
      <c r="D99" s="31" t="e">
        <f ca="1">IF($E$99=" "," ",IF(HLOOKUP(D98,INDIRECT($B$33),$G$94,FALSE)=0," ",HLOOKUP(D98,INDIRECT($B$33),$G$94,FALSE)))</f>
        <v>#REF!</v>
      </c>
      <c r="E99" s="31" t="e">
        <f ca="1">IF(HLOOKUP(E98,INDIRECT($B$33),$G$94,FALSE)=$E$39,HLOOKUP(E98,INDIRECT($B$33),$G$94,FALSE)," ")</f>
        <v>#REF!</v>
      </c>
      <c r="F99" s="28" t="e">
        <f t="shared" ca="1" si="14"/>
        <v>#REF!</v>
      </c>
      <c r="G99" s="32" t="e">
        <f t="shared" ca="1" si="15"/>
        <v>#REF!</v>
      </c>
    </row>
    <row r="100" spans="1:7" ht="15.75" hidden="1" x14ac:dyDescent="0.25">
      <c r="A100" s="28"/>
      <c r="B100" s="27" t="s">
        <v>26</v>
      </c>
      <c r="C100" s="33" t="s">
        <v>27</v>
      </c>
      <c r="D100" s="27" t="s">
        <v>28</v>
      </c>
      <c r="E100" s="30" t="s">
        <v>21</v>
      </c>
      <c r="F100" s="28" t="e">
        <f t="shared" ca="1" si="14"/>
        <v>#REF!</v>
      </c>
      <c r="G100" s="32" t="e">
        <f t="shared" ca="1" si="15"/>
        <v>#REF!</v>
      </c>
    </row>
    <row r="101" spans="1:7" ht="15.75" hidden="1" x14ac:dyDescent="0.25">
      <c r="A101" s="28" t="e">
        <f ca="1">IF(B101&lt;&gt;" ",COUNTIF($A$37:A100,"&gt;0")+1,"")</f>
        <v>#REF!</v>
      </c>
      <c r="B101" s="28" t="e">
        <f ca="1">IF($E$99=" "," ",IF(HLOOKUP(B100,INDIRECT($B$33),$G$94,FALSE)=0," ",HLOOKUP(B100,INDIRECT($B$33),$G$94,FALSE)))</f>
        <v>#REF!</v>
      </c>
      <c r="C101" s="28" t="e">
        <f ca="1">IF($E$99=" "," ",IF(HLOOKUP(C100,INDIRECT($B$33),$G$94,FALSE)=0," ",HLOOKUP(C100,INDIRECT($B$33),$G$94,FALSE)))</f>
        <v>#REF!</v>
      </c>
      <c r="D101" s="31" t="e">
        <f ca="1">IF($E$99=" "," ",IF(HLOOKUP(D100,INDIRECT($B$33),$G$94,FALSE)=0," ",HLOOKUP(D100,INDIRECT($B$33),$G$94,FALSE)))</f>
        <v>#REF!</v>
      </c>
      <c r="E101" s="28" t="e">
        <f ca="1">IF($E$99=" "," ",IF(HLOOKUP(E100,INDIRECT($B$33),$G$94,FALSE)=0," ",HLOOKUP(E100,INDIRECT($B$33),$G$94,FALSE)))</f>
        <v>#REF!</v>
      </c>
      <c r="F101" s="28" t="e">
        <f t="shared" ca="1" si="14"/>
        <v>#REF!</v>
      </c>
      <c r="G101" s="32" t="e">
        <f t="shared" ca="1" si="15"/>
        <v>#REF!</v>
      </c>
    </row>
    <row r="102" spans="1:7" ht="15.75" hidden="1" x14ac:dyDescent="0.25">
      <c r="A102" s="28"/>
      <c r="B102" s="27" t="s">
        <v>29</v>
      </c>
      <c r="C102" s="27" t="s">
        <v>30</v>
      </c>
      <c r="D102" s="27" t="s">
        <v>31</v>
      </c>
      <c r="E102" s="34" t="s">
        <v>32</v>
      </c>
      <c r="F102" s="28" t="e">
        <f t="shared" ca="1" si="14"/>
        <v>#REF!</v>
      </c>
      <c r="G102" s="32" t="e">
        <f t="shared" ca="1" si="15"/>
        <v>#REF!</v>
      </c>
    </row>
    <row r="103" spans="1:7" ht="15.75" hidden="1" x14ac:dyDescent="0.25">
      <c r="A103" s="28" t="e">
        <f ca="1">IF(B103&lt;&gt;" ",COUNTIF($A$37:A102,"&gt;0")+1,"")</f>
        <v>#REF!</v>
      </c>
      <c r="B103" s="28" t="e">
        <f ca="1">IF($E$99=" "," ",IF(HLOOKUP(B102,INDIRECT($B$33),$G$94,FALSE)=0," ",HLOOKUP(B102,INDIRECT($B$33),$G$94,FALSE)))</f>
        <v>#REF!</v>
      </c>
      <c r="C103" s="28" t="e">
        <f ca="1">IF($E$99=" "," ",IF(HLOOKUP(C102,INDIRECT($B$33),$G$94,FALSE)=0," ",HLOOKUP(C102,INDIRECT($B$33),$G$94,FALSE)))</f>
        <v>#REF!</v>
      </c>
      <c r="D103" s="31" t="e">
        <f ca="1">IF($E$99=" "," ",IF(HLOOKUP(D102,INDIRECT($B$33),$G$94,FALSE)=0," ",HLOOKUP(D102,INDIRECT($B$33),$G$94,FALSE)))</f>
        <v>#REF!</v>
      </c>
      <c r="E103" s="28" t="e">
        <f ca="1">B95&amp;IF(C95=0,"",", "&amp;C95)</f>
        <v>#REF!</v>
      </c>
      <c r="F103" s="28" t="e">
        <f t="shared" ca="1" si="14"/>
        <v>#REF!</v>
      </c>
      <c r="G103" s="32" t="e">
        <f t="shared" ca="1" si="15"/>
        <v>#REF!</v>
      </c>
    </row>
    <row r="104" spans="1:7" ht="15.75" hidden="1" x14ac:dyDescent="0.25">
      <c r="A104" s="28"/>
      <c r="B104" s="27" t="s">
        <v>33</v>
      </c>
      <c r="C104" s="33" t="s">
        <v>34</v>
      </c>
      <c r="D104" s="27" t="s">
        <v>35</v>
      </c>
      <c r="E104" s="28"/>
      <c r="F104" s="28" t="e">
        <f t="shared" ca="1" si="14"/>
        <v>#REF!</v>
      </c>
      <c r="G104" s="32" t="e">
        <f t="shared" ca="1" si="15"/>
        <v>#REF!</v>
      </c>
    </row>
    <row r="105" spans="1:7" ht="15.75" hidden="1" x14ac:dyDescent="0.25">
      <c r="A105" s="28" t="e">
        <f ca="1">IF(B105&lt;&gt;" ",COUNTIF($A$37:A104,"&gt;0")+1,"")</f>
        <v>#REF!</v>
      </c>
      <c r="B105" s="28" t="e">
        <f ca="1">IF($E$99=" "," ",IF(HLOOKUP(B104,INDIRECT($B$33),$G$94,FALSE)=0," ",HLOOKUP(B104,INDIRECT($B$33),$G$94,FALSE)))</f>
        <v>#REF!</v>
      </c>
      <c r="C105" s="28" t="e">
        <f ca="1">IF($E$99=" "," ",IF(HLOOKUP(C104,INDIRECT($B$33),$G$94,FALSE)=0," ",HLOOKUP(C104,INDIRECT($B$33),$G$94,FALSE)))</f>
        <v>#REF!</v>
      </c>
      <c r="D105" s="31" t="e">
        <f ca="1">IF($E$99=" "," ",IF(HLOOKUP(D104,INDIRECT($B$33),$G$94,FALSE)=0," ",HLOOKUP(D104,INDIRECT($B$33),$G$94,FALSE)))</f>
        <v>#REF!</v>
      </c>
      <c r="E105" s="28"/>
      <c r="F105" s="28" t="e">
        <f t="shared" ca="1" si="14"/>
        <v>#REF!</v>
      </c>
      <c r="G105" s="32" t="e">
        <f t="shared" ca="1" si="15"/>
        <v>#REF!</v>
      </c>
    </row>
    <row r="106" spans="1:7" ht="27" hidden="1" x14ac:dyDescent="0.25">
      <c r="A106" s="28"/>
      <c r="B106" s="27" t="s">
        <v>36</v>
      </c>
      <c r="C106" s="27" t="s">
        <v>37</v>
      </c>
      <c r="D106" s="27" t="s">
        <v>38</v>
      </c>
      <c r="E106" s="28"/>
      <c r="F106" s="28" t="e">
        <f t="shared" ca="1" si="14"/>
        <v>#REF!</v>
      </c>
      <c r="G106" s="32" t="e">
        <f t="shared" ca="1" si="15"/>
        <v>#REF!</v>
      </c>
    </row>
    <row r="107" spans="1:7" ht="15.75" hidden="1" x14ac:dyDescent="0.25">
      <c r="A107" s="28" t="e">
        <f ca="1">IF(B107&lt;&gt;" ",COUNTIF($A$37:A106,"&gt;0")+1,"")</f>
        <v>#REF!</v>
      </c>
      <c r="B107" s="28" t="e">
        <f ca="1">IF($E$99=" "," ",IF(HLOOKUP(B106,INDIRECT($B$33),$G$94,FALSE)=0," ",HLOOKUP(B106,INDIRECT($B$33),$G$94,FALSE)))</f>
        <v>#REF!</v>
      </c>
      <c r="C107" s="28" t="e">
        <f ca="1">IF($E$99=" "," ",IF(HLOOKUP(C106,INDIRECT($B$33),$G$94,FALSE)=0," ",HLOOKUP(C106,INDIRECT($B$33),$G$94,FALSE)))</f>
        <v>#REF!</v>
      </c>
      <c r="D107" s="31" t="e">
        <f ca="1">IF($E$99=" "," ",IF(HLOOKUP(D106,INDIRECT($B$33),$G$94,FALSE)=0," ",HLOOKUP(D106,INDIRECT($B$33),$G$94,FALSE)))</f>
        <v>#REF!</v>
      </c>
      <c r="E107" s="28"/>
      <c r="F107" s="28" t="e">
        <f t="shared" ca="1" si="14"/>
        <v>#REF!</v>
      </c>
      <c r="G107" s="32" t="e">
        <f t="shared" ca="1" si="15"/>
        <v>#REF!</v>
      </c>
    </row>
    <row r="108" spans="1:7" s="4" customFormat="1" ht="15.75" hidden="1" x14ac:dyDescent="0.25">
      <c r="A108" s="36"/>
      <c r="B108" s="36"/>
      <c r="C108" s="36"/>
      <c r="D108" s="37"/>
      <c r="E108" s="36"/>
    </row>
    <row r="109" spans="1:7" hidden="1" x14ac:dyDescent="0.25">
      <c r="A109" s="27" t="s">
        <v>1</v>
      </c>
      <c r="B109" s="27" t="s">
        <v>12</v>
      </c>
      <c r="C109" s="27" t="s">
        <v>13</v>
      </c>
      <c r="D109" s="27" t="s">
        <v>14</v>
      </c>
      <c r="E109" s="27" t="s">
        <v>15</v>
      </c>
      <c r="F109" s="4">
        <v>6</v>
      </c>
      <c r="G109" s="4">
        <f>$G$34+F109-1</f>
        <v>5</v>
      </c>
    </row>
    <row r="110" spans="1:7" ht="15.75" hidden="1" x14ac:dyDescent="0.25">
      <c r="A110" s="28"/>
      <c r="B110" s="28" t="e">
        <f ca="1">IF($E$114=" "," ",HLOOKUP(B109,INDIRECT($B$33),$G$109,FALSE))</f>
        <v>#REF!</v>
      </c>
      <c r="C110" s="28" t="e">
        <f ca="1">IF($E$114=" "," ",HLOOKUP(C109,INDIRECT($B$33),$G$109,FALSE))</f>
        <v>#REF!</v>
      </c>
      <c r="D110" s="28" t="e">
        <f ca="1">IF($E$114=" "," ",HLOOKUP(D109,INDIRECT($B$33),$G$109,FALSE))</f>
        <v>#REF!</v>
      </c>
      <c r="E110" s="28" t="e">
        <f ca="1">IF(E114=" "," ",IF(HLOOKUP(E109,INDIRECT($B$33),G109,FALSE)=0," ",HLOOKUP(E109,INDIRECT($B$33),G109,FALSE)))</f>
        <v>#REF!</v>
      </c>
      <c r="F110" s="4"/>
      <c r="G110" s="4"/>
    </row>
    <row r="111" spans="1:7" hidden="1" x14ac:dyDescent="0.25">
      <c r="A111" s="27" t="s">
        <v>16</v>
      </c>
      <c r="B111" s="27" t="s">
        <v>17</v>
      </c>
      <c r="C111" s="27" t="s">
        <v>18</v>
      </c>
      <c r="D111" s="27" t="s">
        <v>19</v>
      </c>
      <c r="E111" s="27"/>
      <c r="F111" s="27" t="s">
        <v>15</v>
      </c>
      <c r="G111" s="30" t="s">
        <v>21</v>
      </c>
    </row>
    <row r="112" spans="1:7" ht="15.75" hidden="1" x14ac:dyDescent="0.25">
      <c r="A112" s="28" t="e">
        <f ca="1">IF(B112&lt;&gt;" ",COUNTIF($A$37:A111,"&gt;0")+1,"")</f>
        <v>#REF!</v>
      </c>
      <c r="B112" s="28" t="e">
        <f ca="1">IF($E$114=" "," ",IF(HLOOKUP(B111,INDIRECT($B$33),$G$109,FALSE)=0," ",HLOOKUP(B111,INDIRECT($B$33),$G$109,FALSE)))</f>
        <v>#REF!</v>
      </c>
      <c r="C112" s="28" t="e">
        <f ca="1">IF($E$114=" "," ",IF(HLOOKUP(C111,INDIRECT($B$33),$G$109,FALSE)=0," ",HLOOKUP(C111,INDIRECT($B$33),$G$109,FALSE)))</f>
        <v>#REF!</v>
      </c>
      <c r="D112" s="31" t="e">
        <f ca="1">IF($E$114=" "," ",IF(HLOOKUP(D111,INDIRECT($B$33),$G$109,FALSE)=0," ",HLOOKUP(D111,INDIRECT($B$33),$G$109,FALSE)))</f>
        <v>#REF!</v>
      </c>
      <c r="E112" s="28"/>
      <c r="F112" s="28" t="e">
        <f ca="1">$E$110</f>
        <v>#REF!</v>
      </c>
      <c r="G112" s="32" t="e">
        <f ca="1">$E$116</f>
        <v>#REF!</v>
      </c>
    </row>
    <row r="113" spans="1:7" ht="15.75" hidden="1" x14ac:dyDescent="0.25">
      <c r="A113" s="28"/>
      <c r="B113" s="27" t="s">
        <v>22</v>
      </c>
      <c r="C113" s="33" t="s">
        <v>23</v>
      </c>
      <c r="D113" s="27" t="s">
        <v>24</v>
      </c>
      <c r="E113" s="30" t="s">
        <v>25</v>
      </c>
      <c r="F113" s="28" t="e">
        <f t="shared" ref="F113:F122" ca="1" si="16">$E$110</f>
        <v>#REF!</v>
      </c>
      <c r="G113" s="32" t="e">
        <f t="shared" ref="G113:G122" ca="1" si="17">$E$116</f>
        <v>#REF!</v>
      </c>
    </row>
    <row r="114" spans="1:7" ht="15.75" hidden="1" x14ac:dyDescent="0.25">
      <c r="A114" s="28" t="e">
        <f ca="1">IF(B114&lt;&gt;" ",COUNTIF($A$37:A113,"&gt;0")+1,"")</f>
        <v>#REF!</v>
      </c>
      <c r="B114" s="28" t="e">
        <f ca="1">IF($E$114=" "," ",IF(HLOOKUP(B113,INDIRECT($B$33),$G$109,FALSE)=0," ",HLOOKUP(B113,INDIRECT($B$33),$G$109,FALSE)))</f>
        <v>#REF!</v>
      </c>
      <c r="C114" s="28" t="e">
        <f ca="1">IF($E$114=" "," ",IF(HLOOKUP(C113,INDIRECT($B$33),$G$109,FALSE)=0," ",HLOOKUP(C113,INDIRECT($B$33),$G$109,FALSE)))</f>
        <v>#REF!</v>
      </c>
      <c r="D114" s="31" t="e">
        <f ca="1">IF($E$114=" "," ",IF(HLOOKUP(D113,INDIRECT($B$33),$G$109,FALSE)=0," ",HLOOKUP(D113,INDIRECT($B$33),$G$109,FALSE)))</f>
        <v>#REF!</v>
      </c>
      <c r="E114" s="31" t="e">
        <f ca="1">IF(HLOOKUP(E113,INDIRECT($B$33),$G$109,FALSE)=$E$39,HLOOKUP(E113,INDIRECT($B$33),$G$109,FALSE)," ")</f>
        <v>#REF!</v>
      </c>
      <c r="F114" s="28" t="e">
        <f t="shared" ca="1" si="16"/>
        <v>#REF!</v>
      </c>
      <c r="G114" s="32" t="e">
        <f t="shared" ca="1" si="17"/>
        <v>#REF!</v>
      </c>
    </row>
    <row r="115" spans="1:7" ht="15.75" hidden="1" x14ac:dyDescent="0.25">
      <c r="A115" s="28"/>
      <c r="B115" s="27" t="s">
        <v>26</v>
      </c>
      <c r="C115" s="33" t="s">
        <v>27</v>
      </c>
      <c r="D115" s="27" t="s">
        <v>28</v>
      </c>
      <c r="E115" s="30" t="s">
        <v>21</v>
      </c>
      <c r="F115" s="28" t="e">
        <f t="shared" ca="1" si="16"/>
        <v>#REF!</v>
      </c>
      <c r="G115" s="32" t="e">
        <f t="shared" ca="1" si="17"/>
        <v>#REF!</v>
      </c>
    </row>
    <row r="116" spans="1:7" ht="15.75" hidden="1" x14ac:dyDescent="0.25">
      <c r="A116" s="28" t="e">
        <f ca="1">IF(B116&lt;&gt;" ",COUNTIF($A$37:A115,"&gt;0")+1,"")</f>
        <v>#REF!</v>
      </c>
      <c r="B116" s="28" t="e">
        <f ca="1">IF($E$114=" "," ",IF(HLOOKUP(B115,INDIRECT($B$33),$G$109,FALSE)=0," ",HLOOKUP(B115,INDIRECT($B$33),$G$109,FALSE)))</f>
        <v>#REF!</v>
      </c>
      <c r="C116" s="28" t="e">
        <f ca="1">IF($E$114=" "," ",IF(HLOOKUP(C115,INDIRECT($B$33),$G$109,FALSE)=0," ",HLOOKUP(C115,INDIRECT($B$33),$G$109,FALSE)))</f>
        <v>#REF!</v>
      </c>
      <c r="D116" s="31" t="e">
        <f ca="1">IF($E$114=" "," ",IF(HLOOKUP(D115,INDIRECT($B$33),$G$109,FALSE)=0," ",HLOOKUP(D115,INDIRECT($B$33),$G$109,FALSE)))</f>
        <v>#REF!</v>
      </c>
      <c r="E116" s="28" t="e">
        <f ca="1">IF($E$114=" "," ",IF(HLOOKUP(E115,INDIRECT($B$33),$G$109,FALSE)=0," ",HLOOKUP(E115,INDIRECT($B$33),$G$109,FALSE)))</f>
        <v>#REF!</v>
      </c>
      <c r="F116" s="28" t="e">
        <f t="shared" ca="1" si="16"/>
        <v>#REF!</v>
      </c>
      <c r="G116" s="32" t="e">
        <f t="shared" ca="1" si="17"/>
        <v>#REF!</v>
      </c>
    </row>
    <row r="117" spans="1:7" ht="15.75" hidden="1" x14ac:dyDescent="0.25">
      <c r="A117" s="28"/>
      <c r="B117" s="27" t="s">
        <v>29</v>
      </c>
      <c r="C117" s="27" t="s">
        <v>30</v>
      </c>
      <c r="D117" s="27" t="s">
        <v>31</v>
      </c>
      <c r="E117" s="34" t="s">
        <v>32</v>
      </c>
      <c r="F117" s="28" t="e">
        <f t="shared" ca="1" si="16"/>
        <v>#REF!</v>
      </c>
      <c r="G117" s="32" t="e">
        <f t="shared" ca="1" si="17"/>
        <v>#REF!</v>
      </c>
    </row>
    <row r="118" spans="1:7" ht="15.75" hidden="1" x14ac:dyDescent="0.25">
      <c r="A118" s="28" t="e">
        <f ca="1">IF(B118&lt;&gt;" ",COUNTIF($A$37:A117,"&gt;0")+1,"")</f>
        <v>#REF!</v>
      </c>
      <c r="B118" s="28" t="e">
        <f ca="1">IF($E$114=" "," ",IF(HLOOKUP(B117,INDIRECT($B$33),$G$109,FALSE)=0," ",HLOOKUP(B117,INDIRECT($B$33),$G$109,FALSE)))</f>
        <v>#REF!</v>
      </c>
      <c r="C118" s="28" t="e">
        <f ca="1">IF($E$114=" "," ",IF(HLOOKUP(C117,INDIRECT($B$33),$G$109,FALSE)=0," ",HLOOKUP(C117,INDIRECT($B$33),$G$109,FALSE)))</f>
        <v>#REF!</v>
      </c>
      <c r="D118" s="31" t="e">
        <f ca="1">IF($E$114=" "," ",IF(HLOOKUP(D117,INDIRECT($B$33),$G$109,FALSE)=0," ",HLOOKUP(D117,INDIRECT($B$33),$G$109,FALSE)))</f>
        <v>#REF!</v>
      </c>
      <c r="E118" s="28" t="e">
        <f ca="1">B110&amp;IF(C110=0,"",", "&amp;C110)</f>
        <v>#REF!</v>
      </c>
      <c r="F118" s="28" t="e">
        <f t="shared" ca="1" si="16"/>
        <v>#REF!</v>
      </c>
      <c r="G118" s="32" t="e">
        <f t="shared" ca="1" si="17"/>
        <v>#REF!</v>
      </c>
    </row>
    <row r="119" spans="1:7" ht="15.75" hidden="1" x14ac:dyDescent="0.25">
      <c r="A119" s="28"/>
      <c r="B119" s="27" t="s">
        <v>33</v>
      </c>
      <c r="C119" s="33" t="s">
        <v>34</v>
      </c>
      <c r="D119" s="27" t="s">
        <v>35</v>
      </c>
      <c r="E119" s="28"/>
      <c r="F119" s="28" t="e">
        <f t="shared" ca="1" si="16"/>
        <v>#REF!</v>
      </c>
      <c r="G119" s="32" t="e">
        <f t="shared" ca="1" si="17"/>
        <v>#REF!</v>
      </c>
    </row>
    <row r="120" spans="1:7" ht="15.75" hidden="1" x14ac:dyDescent="0.25">
      <c r="A120" s="28" t="e">
        <f ca="1">IF(B120&lt;&gt;" ",COUNTIF($A$37:A119,"&gt;0")+1,"")</f>
        <v>#REF!</v>
      </c>
      <c r="B120" s="28" t="e">
        <f ca="1">IF($E$114=" "," ",IF(HLOOKUP(B119,INDIRECT($B$33),$G$109,FALSE)=0," ",HLOOKUP(B119,INDIRECT($B$33),$G$109,FALSE)))</f>
        <v>#REF!</v>
      </c>
      <c r="C120" s="28" t="e">
        <f ca="1">IF($E$114=" "," ",IF(HLOOKUP(C119,INDIRECT($B$33),$G$109,FALSE)=0," ",HLOOKUP(C119,INDIRECT($B$33),$G$109,FALSE)))</f>
        <v>#REF!</v>
      </c>
      <c r="D120" s="31" t="e">
        <f ca="1">IF($E$114=" "," ",IF(HLOOKUP(D119,INDIRECT($B$33),$G$109,FALSE)=0," ",HLOOKUP(D119,INDIRECT($B$33),$G$109,FALSE)))</f>
        <v>#REF!</v>
      </c>
      <c r="E120" s="28"/>
      <c r="F120" s="28" t="e">
        <f t="shared" ca="1" si="16"/>
        <v>#REF!</v>
      </c>
      <c r="G120" s="32" t="e">
        <f t="shared" ca="1" si="17"/>
        <v>#REF!</v>
      </c>
    </row>
    <row r="121" spans="1:7" ht="27" hidden="1" x14ac:dyDescent="0.25">
      <c r="A121" s="28"/>
      <c r="B121" s="27" t="s">
        <v>36</v>
      </c>
      <c r="C121" s="27" t="s">
        <v>37</v>
      </c>
      <c r="D121" s="27" t="s">
        <v>38</v>
      </c>
      <c r="E121" s="28"/>
      <c r="F121" s="28" t="e">
        <f t="shared" ca="1" si="16"/>
        <v>#REF!</v>
      </c>
      <c r="G121" s="32" t="e">
        <f t="shared" ca="1" si="17"/>
        <v>#REF!</v>
      </c>
    </row>
    <row r="122" spans="1:7" ht="15.75" hidden="1" x14ac:dyDescent="0.25">
      <c r="A122" s="28" t="e">
        <f ca="1">IF(B122&lt;&gt;" ",COUNTIF($A$37:A121,"&gt;0")+1,"")</f>
        <v>#REF!</v>
      </c>
      <c r="B122" s="28" t="e">
        <f ca="1">IF($E$114=" "," ",IF(HLOOKUP(B121,INDIRECT($B$33),$G$109,FALSE)=0," ",HLOOKUP(B121,INDIRECT($B$33),$G$109,FALSE)))</f>
        <v>#REF!</v>
      </c>
      <c r="C122" s="28" t="e">
        <f ca="1">IF($E$114=" "," ",IF(HLOOKUP(C121,INDIRECT($B$33),$G$109,FALSE)=0," ",HLOOKUP(C121,INDIRECT($B$33),$G$109,FALSE)))</f>
        <v>#REF!</v>
      </c>
      <c r="D122" s="31" t="e">
        <f ca="1">IF($E$114=" "," ",IF(HLOOKUP(D121,INDIRECT($B$33),$G$109,FALSE)=0," ",HLOOKUP(D121,INDIRECT($B$33),$G$109,FALSE)))</f>
        <v>#REF!</v>
      </c>
      <c r="E122" s="28"/>
      <c r="F122" s="28" t="e">
        <f t="shared" ca="1" si="16"/>
        <v>#REF!</v>
      </c>
      <c r="G122" s="32" t="e">
        <f t="shared" ca="1" si="17"/>
        <v>#REF!</v>
      </c>
    </row>
    <row r="123" spans="1:7" s="4" customFormat="1" ht="15.75" hidden="1" x14ac:dyDescent="0.25">
      <c r="A123" s="36"/>
      <c r="B123" s="36"/>
      <c r="C123" s="36"/>
      <c r="D123" s="37"/>
      <c r="E123" s="36"/>
    </row>
    <row r="124" spans="1:7" hidden="1" x14ac:dyDescent="0.25">
      <c r="A124" s="27" t="s">
        <v>1</v>
      </c>
      <c r="B124" s="27" t="s">
        <v>12</v>
      </c>
      <c r="C124" s="27" t="s">
        <v>13</v>
      </c>
      <c r="D124" s="27" t="s">
        <v>14</v>
      </c>
      <c r="E124" s="27" t="s">
        <v>15</v>
      </c>
      <c r="F124" s="4">
        <v>7</v>
      </c>
      <c r="G124" s="4">
        <f>$G$34+F124-1</f>
        <v>6</v>
      </c>
    </row>
    <row r="125" spans="1:7" ht="15.75" hidden="1" x14ac:dyDescent="0.25">
      <c r="A125" s="28"/>
      <c r="B125" s="28" t="e">
        <f ca="1">IF($E$129=" "," ",HLOOKUP(B124,INDIRECT($B$33),$G$124,FALSE))</f>
        <v>#REF!</v>
      </c>
      <c r="C125" s="28" t="e">
        <f ca="1">IF($E$129=" "," ",HLOOKUP(C124,INDIRECT($B$33),$G$124,FALSE))</f>
        <v>#REF!</v>
      </c>
      <c r="D125" s="28" t="e">
        <f ca="1">IF($E$129=" "," ",HLOOKUP(D124,INDIRECT($B$33),$G$124,FALSE))</f>
        <v>#REF!</v>
      </c>
      <c r="E125" s="28" t="e">
        <f ca="1">IF(E129=" "," ",IF(HLOOKUP(E124,INDIRECT($B$33),G124,FALSE)=0," ",HLOOKUP(E124,INDIRECT($B$33),G124,FALSE)))</f>
        <v>#REF!</v>
      </c>
      <c r="F125" s="4"/>
      <c r="G125" s="4"/>
    </row>
    <row r="126" spans="1:7" hidden="1" x14ac:dyDescent="0.25">
      <c r="A126" s="27" t="s">
        <v>16</v>
      </c>
      <c r="B126" s="27" t="s">
        <v>17</v>
      </c>
      <c r="C126" s="27" t="s">
        <v>18</v>
      </c>
      <c r="D126" s="27" t="s">
        <v>19</v>
      </c>
      <c r="E126" s="27"/>
      <c r="F126" s="27" t="s">
        <v>15</v>
      </c>
      <c r="G126" s="30" t="s">
        <v>21</v>
      </c>
    </row>
    <row r="127" spans="1:7" ht="15.75" hidden="1" x14ac:dyDescent="0.25">
      <c r="A127" s="28" t="e">
        <f ca="1">IF(B127&lt;&gt;" ",COUNTIF($A$37:A126,"&gt;0")+1,"")</f>
        <v>#REF!</v>
      </c>
      <c r="B127" s="28" t="e">
        <f ca="1">IF($E$129=" "," ",IF(HLOOKUP(B126,INDIRECT($B$33),$G$124,FALSE)=0," ",HLOOKUP(B126,INDIRECT($B$33),$G$124,FALSE)))</f>
        <v>#REF!</v>
      </c>
      <c r="C127" s="28" t="e">
        <f ca="1">IF($E$129=" "," ",IF(HLOOKUP(C126,INDIRECT($B$33),$G$124,FALSE)=0," ",HLOOKUP(C126,INDIRECT($B$33),$G$124,FALSE)))</f>
        <v>#REF!</v>
      </c>
      <c r="D127" s="31" t="e">
        <f ca="1">IF($E$129=" "," ",IF(HLOOKUP(D126,INDIRECT($B$33),$G$124,FALSE)=0," ",HLOOKUP(D126,INDIRECT($B$33),$G$124,FALSE)))</f>
        <v>#REF!</v>
      </c>
      <c r="E127" s="28"/>
      <c r="F127" s="28" t="e">
        <f ca="1">$E$125</f>
        <v>#REF!</v>
      </c>
      <c r="G127" s="32" t="e">
        <f ca="1">$E$131</f>
        <v>#REF!</v>
      </c>
    </row>
    <row r="128" spans="1:7" ht="15.75" hidden="1" x14ac:dyDescent="0.25">
      <c r="A128" s="28"/>
      <c r="B128" s="27" t="s">
        <v>22</v>
      </c>
      <c r="C128" s="33" t="s">
        <v>23</v>
      </c>
      <c r="D128" s="27" t="s">
        <v>24</v>
      </c>
      <c r="E128" s="30" t="s">
        <v>25</v>
      </c>
      <c r="F128" s="28" t="e">
        <f t="shared" ref="F128:F137" ca="1" si="18">$E$125</f>
        <v>#REF!</v>
      </c>
      <c r="G128" s="32" t="e">
        <f t="shared" ref="G128:G137" ca="1" si="19">$E$131</f>
        <v>#REF!</v>
      </c>
    </row>
    <row r="129" spans="1:7" ht="15.75" hidden="1" x14ac:dyDescent="0.25">
      <c r="A129" s="28" t="e">
        <f ca="1">IF(B129&lt;&gt;" ",COUNTIF($A$37:A128,"&gt;0")+1,"")</f>
        <v>#REF!</v>
      </c>
      <c r="B129" s="28" t="e">
        <f ca="1">IF($E$129=" "," ",IF(HLOOKUP(B128,INDIRECT($B$33),$G$124,FALSE)=0," ",HLOOKUP(B128,INDIRECT($B$33),$G$124,FALSE)))</f>
        <v>#REF!</v>
      </c>
      <c r="C129" s="28" t="e">
        <f ca="1">IF($E$129=" "," ",IF(HLOOKUP(C128,INDIRECT($B$33),$G$124,FALSE)=0," ",HLOOKUP(C128,INDIRECT($B$33),$G$124,FALSE)))</f>
        <v>#REF!</v>
      </c>
      <c r="D129" s="31" t="e">
        <f ca="1">IF($E$129=" "," ",IF(HLOOKUP(D128,INDIRECT($B$33),$G$124,FALSE)=0," ",HLOOKUP(D128,INDIRECT($B$33),$G$124,FALSE)))</f>
        <v>#REF!</v>
      </c>
      <c r="E129" s="31" t="e">
        <f ca="1">IF(HLOOKUP(E128,INDIRECT($B$33),$G$124,FALSE)=$E$39,HLOOKUP(E128,INDIRECT($B$33),$G$124,FALSE)," ")</f>
        <v>#REF!</v>
      </c>
      <c r="F129" s="28" t="e">
        <f t="shared" ca="1" si="18"/>
        <v>#REF!</v>
      </c>
      <c r="G129" s="32" t="e">
        <f t="shared" ca="1" si="19"/>
        <v>#REF!</v>
      </c>
    </row>
    <row r="130" spans="1:7" ht="15.75" hidden="1" x14ac:dyDescent="0.25">
      <c r="A130" s="28"/>
      <c r="B130" s="27" t="s">
        <v>26</v>
      </c>
      <c r="C130" s="33" t="s">
        <v>27</v>
      </c>
      <c r="D130" s="27" t="s">
        <v>28</v>
      </c>
      <c r="E130" s="30" t="s">
        <v>21</v>
      </c>
      <c r="F130" s="28" t="e">
        <f t="shared" ca="1" si="18"/>
        <v>#REF!</v>
      </c>
      <c r="G130" s="32" t="e">
        <f t="shared" ca="1" si="19"/>
        <v>#REF!</v>
      </c>
    </row>
    <row r="131" spans="1:7" ht="15.75" hidden="1" x14ac:dyDescent="0.25">
      <c r="A131" s="28" t="e">
        <f ca="1">IF(B131&lt;&gt;" ",COUNTIF($A$37:A130,"&gt;0")+1,"")</f>
        <v>#REF!</v>
      </c>
      <c r="B131" s="28" t="e">
        <f ca="1">IF($E$129=" "," ",IF(HLOOKUP(B130,INDIRECT($B$33),$G$124,FALSE)=0," ",HLOOKUP(B130,INDIRECT($B$33),$G$124,FALSE)))</f>
        <v>#REF!</v>
      </c>
      <c r="C131" s="28" t="e">
        <f ca="1">IF($E$129=" "," ",IF(HLOOKUP(C130,INDIRECT($B$33),$G$124,FALSE)=0," ",HLOOKUP(C130,INDIRECT($B$33),$G$124,FALSE)))</f>
        <v>#REF!</v>
      </c>
      <c r="D131" s="31" t="e">
        <f ca="1">IF($E$129=" "," ",IF(HLOOKUP(D130,INDIRECT($B$33),$G$124,FALSE)=0," ",HLOOKUP(D130,INDIRECT($B$33),$G$124,FALSE)))</f>
        <v>#REF!</v>
      </c>
      <c r="E131" s="28" t="e">
        <f ca="1">IF($E$129=" "," ",IF(HLOOKUP(E130,INDIRECT($B$33),$G$124,FALSE)=0," ",HLOOKUP(E130,INDIRECT($B$33),$G$124,FALSE)))</f>
        <v>#REF!</v>
      </c>
      <c r="F131" s="28" t="e">
        <f t="shared" ca="1" si="18"/>
        <v>#REF!</v>
      </c>
      <c r="G131" s="32" t="e">
        <f t="shared" ca="1" si="19"/>
        <v>#REF!</v>
      </c>
    </row>
    <row r="132" spans="1:7" ht="15.75" hidden="1" x14ac:dyDescent="0.25">
      <c r="A132" s="28"/>
      <c r="B132" s="27" t="s">
        <v>29</v>
      </c>
      <c r="C132" s="27" t="s">
        <v>30</v>
      </c>
      <c r="D132" s="27" t="s">
        <v>31</v>
      </c>
      <c r="E132" s="34" t="s">
        <v>32</v>
      </c>
      <c r="F132" s="28" t="e">
        <f t="shared" ca="1" si="18"/>
        <v>#REF!</v>
      </c>
      <c r="G132" s="32" t="e">
        <f t="shared" ca="1" si="19"/>
        <v>#REF!</v>
      </c>
    </row>
    <row r="133" spans="1:7" ht="15.75" hidden="1" x14ac:dyDescent="0.25">
      <c r="A133" s="28" t="e">
        <f ca="1">IF(B133&lt;&gt;" ",COUNTIF($A$37:A132,"&gt;0")+1,"")</f>
        <v>#REF!</v>
      </c>
      <c r="B133" s="28" t="e">
        <f ca="1">IF($E$129=" "," ",IF(HLOOKUP(B132,INDIRECT($B$33),$G$124,FALSE)=0," ",HLOOKUP(B132,INDIRECT($B$33),$G$124,FALSE)))</f>
        <v>#REF!</v>
      </c>
      <c r="C133" s="28" t="e">
        <f ca="1">IF($E$129=" "," ",IF(HLOOKUP(C132,INDIRECT($B$33),$G$124,FALSE)=0," ",HLOOKUP(C132,INDIRECT($B$33),$G$124,FALSE)))</f>
        <v>#REF!</v>
      </c>
      <c r="D133" s="31" t="e">
        <f ca="1">IF($E$129=" "," ",IF(HLOOKUP(D132,INDIRECT($B$33),$G$124,FALSE)=0," ",HLOOKUP(D132,INDIRECT($B$33),$G$124,FALSE)))</f>
        <v>#REF!</v>
      </c>
      <c r="E133" s="28" t="e">
        <f ca="1">B125&amp;IF(C125=0,"",", "&amp;C125)</f>
        <v>#REF!</v>
      </c>
      <c r="F133" s="28" t="e">
        <f t="shared" ca="1" si="18"/>
        <v>#REF!</v>
      </c>
      <c r="G133" s="32" t="e">
        <f t="shared" ca="1" si="19"/>
        <v>#REF!</v>
      </c>
    </row>
    <row r="134" spans="1:7" ht="15.75" hidden="1" x14ac:dyDescent="0.25">
      <c r="A134" s="28"/>
      <c r="B134" s="27" t="s">
        <v>33</v>
      </c>
      <c r="C134" s="33" t="s">
        <v>34</v>
      </c>
      <c r="D134" s="27" t="s">
        <v>35</v>
      </c>
      <c r="E134" s="28"/>
      <c r="F134" s="28" t="e">
        <f t="shared" ca="1" si="18"/>
        <v>#REF!</v>
      </c>
      <c r="G134" s="32" t="e">
        <f t="shared" ca="1" si="19"/>
        <v>#REF!</v>
      </c>
    </row>
    <row r="135" spans="1:7" ht="15.75" hidden="1" x14ac:dyDescent="0.25">
      <c r="A135" s="28" t="e">
        <f ca="1">IF(B135&lt;&gt;" ",COUNTIF($A$37:A134,"&gt;0")+1,"")</f>
        <v>#REF!</v>
      </c>
      <c r="B135" s="28" t="e">
        <f ca="1">IF($E$129=" "," ",IF(HLOOKUP(B134,INDIRECT($B$33),$G$124,FALSE)=0," ",HLOOKUP(B134,INDIRECT($B$33),$G$124,FALSE)))</f>
        <v>#REF!</v>
      </c>
      <c r="C135" s="28" t="e">
        <f ca="1">IF($E$129=" "," ",IF(HLOOKUP(C134,INDIRECT($B$33),$G$124,FALSE)=0," ",HLOOKUP(C134,INDIRECT($B$33),$G$124,FALSE)))</f>
        <v>#REF!</v>
      </c>
      <c r="D135" s="31" t="e">
        <f ca="1">IF($E$129=" "," ",IF(HLOOKUP(D134,INDIRECT($B$33),$G$124,FALSE)=0," ",HLOOKUP(D134,INDIRECT($B$33),$G$124,FALSE)))</f>
        <v>#REF!</v>
      </c>
      <c r="E135" s="28"/>
      <c r="F135" s="28" t="e">
        <f t="shared" ca="1" si="18"/>
        <v>#REF!</v>
      </c>
      <c r="G135" s="32" t="e">
        <f t="shared" ca="1" si="19"/>
        <v>#REF!</v>
      </c>
    </row>
    <row r="136" spans="1:7" ht="27" hidden="1" x14ac:dyDescent="0.25">
      <c r="A136" s="28"/>
      <c r="B136" s="27" t="s">
        <v>36</v>
      </c>
      <c r="C136" s="27" t="s">
        <v>37</v>
      </c>
      <c r="D136" s="27" t="s">
        <v>38</v>
      </c>
      <c r="E136" s="28"/>
      <c r="F136" s="28" t="e">
        <f t="shared" ca="1" si="18"/>
        <v>#REF!</v>
      </c>
      <c r="G136" s="32" t="e">
        <f t="shared" ca="1" si="19"/>
        <v>#REF!</v>
      </c>
    </row>
    <row r="137" spans="1:7" ht="15.75" hidden="1" x14ac:dyDescent="0.25">
      <c r="A137" s="28" t="e">
        <f ca="1">IF(B137&lt;&gt;" ",COUNTIF($A$37:A136,"&gt;0")+1,"")</f>
        <v>#REF!</v>
      </c>
      <c r="B137" s="28" t="e">
        <f ca="1">IF($E$129=" "," ",IF(HLOOKUP(B136,INDIRECT($B$33),$G$124,FALSE)=0," ",HLOOKUP(B136,INDIRECT($B$33),$G$124,FALSE)))</f>
        <v>#REF!</v>
      </c>
      <c r="C137" s="28" t="e">
        <f ca="1">IF($E$129=" "," ",IF(HLOOKUP(C136,INDIRECT($B$33),$G$124,FALSE)=0," ",HLOOKUP(C136,INDIRECT($B$33),$G$124,FALSE)))</f>
        <v>#REF!</v>
      </c>
      <c r="D137" s="31" t="e">
        <f ca="1">IF($E$129=" "," ",IF(HLOOKUP(D136,INDIRECT($B$33),$G$124,FALSE)=0," ",HLOOKUP(D136,INDIRECT($B$33),$G$124,FALSE)))</f>
        <v>#REF!</v>
      </c>
      <c r="E137" s="28"/>
      <c r="F137" s="28" t="e">
        <f t="shared" ca="1" si="18"/>
        <v>#REF!</v>
      </c>
      <c r="G137" s="32" t="e">
        <f t="shared" ca="1" si="19"/>
        <v>#REF!</v>
      </c>
    </row>
    <row r="138" spans="1:7" s="4" customFormat="1" ht="15.75" hidden="1" x14ac:dyDescent="0.25">
      <c r="A138" s="36"/>
      <c r="B138" s="36"/>
      <c r="C138" s="36"/>
      <c r="D138" s="37"/>
      <c r="E138" s="36"/>
    </row>
    <row r="139" spans="1:7" hidden="1" x14ac:dyDescent="0.25">
      <c r="A139" s="27" t="s">
        <v>1</v>
      </c>
      <c r="B139" s="27" t="s">
        <v>12</v>
      </c>
      <c r="C139" s="27" t="s">
        <v>13</v>
      </c>
      <c r="D139" s="27" t="s">
        <v>14</v>
      </c>
      <c r="E139" s="27" t="s">
        <v>15</v>
      </c>
      <c r="F139" s="4">
        <v>8</v>
      </c>
      <c r="G139" s="4">
        <f>$G$34+F139-1</f>
        <v>7</v>
      </c>
    </row>
    <row r="140" spans="1:7" ht="15.75" hidden="1" x14ac:dyDescent="0.25">
      <c r="A140" s="28"/>
      <c r="B140" s="28" t="e">
        <f ca="1">IF($E$144=" "," ",HLOOKUP(B139,INDIRECT($B$33),$G$139,FALSE))</f>
        <v>#REF!</v>
      </c>
      <c r="C140" s="28" t="e">
        <f ca="1">IF($E$144=" "," ",HLOOKUP(C139,INDIRECT($B$33),$G$139,FALSE))</f>
        <v>#REF!</v>
      </c>
      <c r="D140" s="28" t="e">
        <f ca="1">IF($E$144=" "," ",HLOOKUP(D139,INDIRECT($B$33),$G$139,FALSE))</f>
        <v>#REF!</v>
      </c>
      <c r="E140" s="28" t="e">
        <f ca="1">IF(E144=" "," ",IF(HLOOKUP(E139,INDIRECT($B$33),G139,FALSE)=0," ",HLOOKUP(E139,INDIRECT($B$33),G139,FALSE)))</f>
        <v>#REF!</v>
      </c>
      <c r="F140" s="4"/>
      <c r="G140" s="4"/>
    </row>
    <row r="141" spans="1:7" hidden="1" x14ac:dyDescent="0.25">
      <c r="A141" s="27" t="s">
        <v>16</v>
      </c>
      <c r="B141" s="27" t="s">
        <v>17</v>
      </c>
      <c r="C141" s="27" t="s">
        <v>18</v>
      </c>
      <c r="D141" s="27" t="s">
        <v>19</v>
      </c>
      <c r="E141" s="27"/>
      <c r="F141" s="27" t="s">
        <v>15</v>
      </c>
      <c r="G141" s="30" t="s">
        <v>21</v>
      </c>
    </row>
    <row r="142" spans="1:7" ht="15.75" hidden="1" x14ac:dyDescent="0.25">
      <c r="A142" s="28" t="e">
        <f ca="1">IF(B142&lt;&gt;" ",COUNTIF($A$37:A141,"&gt;0")+1,"")</f>
        <v>#REF!</v>
      </c>
      <c r="B142" s="28" t="e">
        <f ca="1">IF($E$144=" "," ",IF(HLOOKUP(B141,INDIRECT($B$33),$G$139,FALSE)=0," ",HLOOKUP(B141,INDIRECT($B$33),$G$139,FALSE)))</f>
        <v>#REF!</v>
      </c>
      <c r="C142" s="28" t="e">
        <f ca="1">IF($E$144=" "," ",IF(HLOOKUP(C141,INDIRECT($B$33),$G$139,FALSE)=0," ",HLOOKUP(C141,INDIRECT($B$33),$G$139,FALSE)))</f>
        <v>#REF!</v>
      </c>
      <c r="D142" s="31" t="e">
        <f ca="1">IF($E$144=" "," ",IF(HLOOKUP(D141,INDIRECT($B$33),$G$139,FALSE)=0," ",HLOOKUP(D141,INDIRECT($B$33),$G$139,FALSE)))</f>
        <v>#REF!</v>
      </c>
      <c r="E142" s="28"/>
      <c r="F142" s="28" t="e">
        <f ca="1">$E$140</f>
        <v>#REF!</v>
      </c>
      <c r="G142" s="32" t="e">
        <f ca="1">$E$146</f>
        <v>#REF!</v>
      </c>
    </row>
    <row r="143" spans="1:7" ht="15.75" hidden="1" x14ac:dyDescent="0.25">
      <c r="A143" s="28"/>
      <c r="B143" s="27" t="s">
        <v>22</v>
      </c>
      <c r="C143" s="33" t="s">
        <v>23</v>
      </c>
      <c r="D143" s="27" t="s">
        <v>24</v>
      </c>
      <c r="E143" s="30" t="s">
        <v>25</v>
      </c>
      <c r="F143" s="28" t="e">
        <f t="shared" ref="F143:F152" ca="1" si="20">$E$140</f>
        <v>#REF!</v>
      </c>
      <c r="G143" s="32" t="e">
        <f t="shared" ref="G143:G152" ca="1" si="21">$E$146</f>
        <v>#REF!</v>
      </c>
    </row>
    <row r="144" spans="1:7" ht="15.75" hidden="1" x14ac:dyDescent="0.25">
      <c r="A144" s="28" t="e">
        <f ca="1">IF(B144&lt;&gt;" ",COUNTIF($A$37:A143,"&gt;0")+1,"")</f>
        <v>#REF!</v>
      </c>
      <c r="B144" s="28" t="e">
        <f ca="1">IF($E$144=" "," ",IF(HLOOKUP(B143,INDIRECT($B$33),$G$139,FALSE)=0," ",HLOOKUP(B143,INDIRECT($B$33),$G$139,FALSE)))</f>
        <v>#REF!</v>
      </c>
      <c r="C144" s="28" t="e">
        <f ca="1">IF($E$144=" "," ",IF(HLOOKUP(C143,INDIRECT($B$33),$G$139,FALSE)=0," ",HLOOKUP(C143,INDIRECT($B$33),$G$139,FALSE)))</f>
        <v>#REF!</v>
      </c>
      <c r="D144" s="31" t="e">
        <f ca="1">IF($E$144=" "," ",IF(HLOOKUP(D143,INDIRECT($B$33),$G$139,FALSE)=0," ",HLOOKUP(D143,INDIRECT($B$33),$G$139,FALSE)))</f>
        <v>#REF!</v>
      </c>
      <c r="E144" s="31" t="e">
        <f ca="1">IF(HLOOKUP(E143,INDIRECT($B$33),$G$139,FALSE)=$E$39,HLOOKUP(E143,INDIRECT($B$33),$G$139,FALSE)," ")</f>
        <v>#REF!</v>
      </c>
      <c r="F144" s="28" t="e">
        <f t="shared" ca="1" si="20"/>
        <v>#REF!</v>
      </c>
      <c r="G144" s="32" t="e">
        <f t="shared" ca="1" si="21"/>
        <v>#REF!</v>
      </c>
    </row>
    <row r="145" spans="1:7" ht="15.75" hidden="1" x14ac:dyDescent="0.25">
      <c r="A145" s="28"/>
      <c r="B145" s="27" t="s">
        <v>26</v>
      </c>
      <c r="C145" s="33" t="s">
        <v>27</v>
      </c>
      <c r="D145" s="27" t="s">
        <v>28</v>
      </c>
      <c r="E145" s="30" t="s">
        <v>21</v>
      </c>
      <c r="F145" s="28" t="e">
        <f t="shared" ca="1" si="20"/>
        <v>#REF!</v>
      </c>
      <c r="G145" s="32" t="e">
        <f t="shared" ca="1" si="21"/>
        <v>#REF!</v>
      </c>
    </row>
    <row r="146" spans="1:7" ht="15.75" hidden="1" x14ac:dyDescent="0.25">
      <c r="A146" s="28" t="e">
        <f ca="1">IF(B146&lt;&gt;" ",COUNTIF($A$37:A145,"&gt;0")+1,"")</f>
        <v>#REF!</v>
      </c>
      <c r="B146" s="28" t="e">
        <f ca="1">IF($E$144=" "," ",IF(HLOOKUP(B145,INDIRECT($B$33),$G$139,FALSE)=0," ",HLOOKUP(B145,INDIRECT($B$33),$G$139,FALSE)))</f>
        <v>#REF!</v>
      </c>
      <c r="C146" s="28" t="e">
        <f ca="1">IF($E$144=" "," ",IF(HLOOKUP(C145,INDIRECT($B$33),$G$139,FALSE)=0," ",HLOOKUP(C145,INDIRECT($B$33),$G$139,FALSE)))</f>
        <v>#REF!</v>
      </c>
      <c r="D146" s="31" t="e">
        <f ca="1">IF($E$144=" "," ",IF(HLOOKUP(D145,INDIRECT($B$33),$G$139,FALSE)=0," ",HLOOKUP(D145,INDIRECT($B$33),$G$139,FALSE)))</f>
        <v>#REF!</v>
      </c>
      <c r="E146" s="28" t="e">
        <f ca="1">IF($E$144=" "," ",IF(HLOOKUP(E145,INDIRECT($B$33),$G$139,FALSE)=0," ",HLOOKUP(E145,INDIRECT($B$33),$G$139,FALSE)))</f>
        <v>#REF!</v>
      </c>
      <c r="F146" s="28" t="e">
        <f t="shared" ca="1" si="20"/>
        <v>#REF!</v>
      </c>
      <c r="G146" s="32" t="e">
        <f t="shared" ca="1" si="21"/>
        <v>#REF!</v>
      </c>
    </row>
    <row r="147" spans="1:7" ht="15.75" hidden="1" x14ac:dyDescent="0.25">
      <c r="A147" s="28"/>
      <c r="B147" s="27" t="s">
        <v>29</v>
      </c>
      <c r="C147" s="27" t="s">
        <v>30</v>
      </c>
      <c r="D147" s="27" t="s">
        <v>31</v>
      </c>
      <c r="E147" s="34" t="s">
        <v>32</v>
      </c>
      <c r="F147" s="28" t="e">
        <f t="shared" ca="1" si="20"/>
        <v>#REF!</v>
      </c>
      <c r="G147" s="32" t="e">
        <f t="shared" ca="1" si="21"/>
        <v>#REF!</v>
      </c>
    </row>
    <row r="148" spans="1:7" ht="15.75" hidden="1" x14ac:dyDescent="0.25">
      <c r="A148" s="28" t="e">
        <f ca="1">IF(B148&lt;&gt;" ",COUNTIF($A$37:A147,"&gt;0")+1,"")</f>
        <v>#REF!</v>
      </c>
      <c r="B148" s="28" t="e">
        <f ca="1">IF($E$144=" "," ",IF(HLOOKUP(B147,INDIRECT($B$33),$G$139,FALSE)=0," ",HLOOKUP(B147,INDIRECT($B$33),$G$139,FALSE)))</f>
        <v>#REF!</v>
      </c>
      <c r="C148" s="28" t="e">
        <f ca="1">IF($E$144=" "," ",IF(HLOOKUP(C147,INDIRECT($B$33),$G$139,FALSE)=0," ",HLOOKUP(C147,INDIRECT($B$33),$G$139,FALSE)))</f>
        <v>#REF!</v>
      </c>
      <c r="D148" s="31" t="e">
        <f ca="1">IF($E$144=" "," ",IF(HLOOKUP(D147,INDIRECT($B$33),$G$139,FALSE)=0," ",HLOOKUP(D147,INDIRECT($B$33),$G$139,FALSE)))</f>
        <v>#REF!</v>
      </c>
      <c r="E148" s="28" t="e">
        <f ca="1">B140&amp;IF(C140=0,"",", "&amp;C140)</f>
        <v>#REF!</v>
      </c>
      <c r="F148" s="28" t="e">
        <f t="shared" ca="1" si="20"/>
        <v>#REF!</v>
      </c>
      <c r="G148" s="32" t="e">
        <f t="shared" ca="1" si="21"/>
        <v>#REF!</v>
      </c>
    </row>
    <row r="149" spans="1:7" ht="15.75" hidden="1" x14ac:dyDescent="0.25">
      <c r="A149" s="28"/>
      <c r="B149" s="27" t="s">
        <v>33</v>
      </c>
      <c r="C149" s="33" t="s">
        <v>34</v>
      </c>
      <c r="D149" s="27" t="s">
        <v>35</v>
      </c>
      <c r="E149" s="28"/>
      <c r="F149" s="28" t="e">
        <f t="shared" ca="1" si="20"/>
        <v>#REF!</v>
      </c>
      <c r="G149" s="32" t="e">
        <f t="shared" ca="1" si="21"/>
        <v>#REF!</v>
      </c>
    </row>
    <row r="150" spans="1:7" ht="15.75" hidden="1" x14ac:dyDescent="0.25">
      <c r="A150" s="28" t="e">
        <f ca="1">IF(B150&lt;&gt;" ",COUNTIF($A$37:A149,"&gt;0")+1,"")</f>
        <v>#REF!</v>
      </c>
      <c r="B150" s="28" t="e">
        <f ca="1">IF($E$144=" "," ",IF(HLOOKUP(B149,INDIRECT($B$33),$G$139,FALSE)=0," ",HLOOKUP(B149,INDIRECT($B$33),$G$139,FALSE)))</f>
        <v>#REF!</v>
      </c>
      <c r="C150" s="28" t="e">
        <f ca="1">IF($E$144=" "," ",IF(HLOOKUP(C149,INDIRECT($B$33),$G$139,FALSE)=0," ",HLOOKUP(C149,INDIRECT($B$33),$G$139,FALSE)))</f>
        <v>#REF!</v>
      </c>
      <c r="D150" s="31" t="e">
        <f ca="1">IF($E$144=" "," ",IF(HLOOKUP(D149,INDIRECT($B$33),$G$139,FALSE)=0," ",HLOOKUP(D149,INDIRECT($B$33),$G$139,FALSE)))</f>
        <v>#REF!</v>
      </c>
      <c r="E150" s="28"/>
      <c r="F150" s="28" t="e">
        <f t="shared" ca="1" si="20"/>
        <v>#REF!</v>
      </c>
      <c r="G150" s="32" t="e">
        <f t="shared" ca="1" si="21"/>
        <v>#REF!</v>
      </c>
    </row>
    <row r="151" spans="1:7" ht="27" hidden="1" x14ac:dyDescent="0.25">
      <c r="A151" s="28"/>
      <c r="B151" s="27" t="s">
        <v>36</v>
      </c>
      <c r="C151" s="27" t="s">
        <v>37</v>
      </c>
      <c r="D151" s="27" t="s">
        <v>38</v>
      </c>
      <c r="E151" s="28"/>
      <c r="F151" s="28" t="e">
        <f t="shared" ca="1" si="20"/>
        <v>#REF!</v>
      </c>
      <c r="G151" s="32" t="e">
        <f t="shared" ca="1" si="21"/>
        <v>#REF!</v>
      </c>
    </row>
    <row r="152" spans="1:7" ht="15.75" hidden="1" x14ac:dyDescent="0.25">
      <c r="A152" s="28" t="e">
        <f ca="1">IF(B152&lt;&gt;" ",COUNTIF($A$37:A151,"&gt;0")+1,"")</f>
        <v>#REF!</v>
      </c>
      <c r="B152" s="28" t="e">
        <f ca="1">IF($E$144=" "," ",IF(HLOOKUP(B151,INDIRECT($B$33),$G$139,FALSE)=0," ",HLOOKUP(B151,INDIRECT($B$33),$G$139,FALSE)))</f>
        <v>#REF!</v>
      </c>
      <c r="C152" s="28" t="e">
        <f ca="1">IF($E$144=" "," ",IF(HLOOKUP(C151,INDIRECT($B$33),$G$139,FALSE)=0," ",HLOOKUP(C151,INDIRECT($B$33),$G$139,FALSE)))</f>
        <v>#REF!</v>
      </c>
      <c r="D152" s="31" t="e">
        <f ca="1">IF($E$144=" "," ",IF(HLOOKUP(D151,INDIRECT($B$33),$G$139,FALSE)=0," ",HLOOKUP(D151,INDIRECT($B$33),$G$139,FALSE)))</f>
        <v>#REF!</v>
      </c>
      <c r="E152" s="28"/>
      <c r="F152" s="28" t="e">
        <f t="shared" ca="1" si="20"/>
        <v>#REF!</v>
      </c>
      <c r="G152" s="32" t="e">
        <f t="shared" ca="1" si="21"/>
        <v>#REF!</v>
      </c>
    </row>
    <row r="153" spans="1:7" s="4" customFormat="1" ht="15.75" hidden="1" x14ac:dyDescent="0.25">
      <c r="A153" s="38"/>
      <c r="B153" s="38"/>
      <c r="C153" s="38"/>
      <c r="D153" s="39"/>
      <c r="E153" s="38"/>
    </row>
    <row r="154" spans="1:7" hidden="1" x14ac:dyDescent="0.25">
      <c r="A154" s="27" t="s">
        <v>1</v>
      </c>
      <c r="B154" s="27" t="s">
        <v>12</v>
      </c>
      <c r="C154" s="27" t="s">
        <v>13</v>
      </c>
      <c r="D154" s="27" t="s">
        <v>14</v>
      </c>
      <c r="E154" s="27" t="s">
        <v>15</v>
      </c>
      <c r="F154" s="4">
        <v>9</v>
      </c>
      <c r="G154" s="4">
        <f>$G$34+F154-1</f>
        <v>8</v>
      </c>
    </row>
    <row r="155" spans="1:7" ht="15.75" hidden="1" x14ac:dyDescent="0.25">
      <c r="A155" s="28"/>
      <c r="B155" s="28" t="e">
        <f ca="1">IF($E$159=" "," ",HLOOKUP(B154,INDIRECT($B$33),$G$154,FALSE))</f>
        <v>#REF!</v>
      </c>
      <c r="C155" s="28" t="e">
        <f ca="1">IF($E$159=" "," ",HLOOKUP(C154,INDIRECT($B$33),$G$154,FALSE))</f>
        <v>#REF!</v>
      </c>
      <c r="D155" s="28" t="e">
        <f ca="1">IF($E$159=" "," ",HLOOKUP(D154,INDIRECT($B$33),$G$154,FALSE))</f>
        <v>#REF!</v>
      </c>
      <c r="E155" s="28" t="e">
        <f ca="1">IF(E159=" "," ",IF(HLOOKUP(E154,INDIRECT($B$33),G154,FALSE)=0," ",HLOOKUP(E154,INDIRECT($B$33),G154,FALSE)))</f>
        <v>#REF!</v>
      </c>
      <c r="F155" s="4"/>
      <c r="G155" s="4"/>
    </row>
    <row r="156" spans="1:7" hidden="1" x14ac:dyDescent="0.25">
      <c r="A156" s="27" t="s">
        <v>16</v>
      </c>
      <c r="B156" s="27" t="s">
        <v>17</v>
      </c>
      <c r="C156" s="27" t="s">
        <v>18</v>
      </c>
      <c r="D156" s="27" t="s">
        <v>19</v>
      </c>
      <c r="E156" s="27"/>
      <c r="F156" s="27" t="s">
        <v>15</v>
      </c>
      <c r="G156" s="30" t="s">
        <v>21</v>
      </c>
    </row>
    <row r="157" spans="1:7" ht="15.75" hidden="1" x14ac:dyDescent="0.25">
      <c r="A157" s="28" t="e">
        <f ca="1">IF(B157&lt;&gt;" ",COUNTIF($A$37:A156,"&gt;0")+1,"")</f>
        <v>#REF!</v>
      </c>
      <c r="B157" s="28" t="e">
        <f ca="1">IF($E$159=" "," ",IF(HLOOKUP(B156,INDIRECT($B$33),$G$154,FALSE)=0," ",HLOOKUP(B156,INDIRECT($B$33),$G$154,FALSE)))</f>
        <v>#REF!</v>
      </c>
      <c r="C157" s="28" t="e">
        <f ca="1">IF($E$159=" "," ",IF(HLOOKUP(C156,INDIRECT($B$33),$G$154,FALSE)=0," ",HLOOKUP(C156,INDIRECT($B$33),$G$154,FALSE)))</f>
        <v>#REF!</v>
      </c>
      <c r="D157" s="31" t="e">
        <f ca="1">IF($E$159=" "," ",IF(HLOOKUP(D156,INDIRECT($B$33),$G$154,FALSE)=0," ",HLOOKUP(D156,INDIRECT($B$33),$G$154,FALSE)))</f>
        <v>#REF!</v>
      </c>
      <c r="E157" s="28"/>
      <c r="F157" s="28" t="e">
        <f ca="1">$E$155</f>
        <v>#REF!</v>
      </c>
      <c r="G157" s="32" t="e">
        <f ca="1">$E$161</f>
        <v>#REF!</v>
      </c>
    </row>
    <row r="158" spans="1:7" ht="15.75" hidden="1" x14ac:dyDescent="0.25">
      <c r="A158" s="28"/>
      <c r="B158" s="27" t="s">
        <v>22</v>
      </c>
      <c r="C158" s="33" t="s">
        <v>23</v>
      </c>
      <c r="D158" s="27" t="s">
        <v>24</v>
      </c>
      <c r="E158" s="30" t="s">
        <v>25</v>
      </c>
      <c r="F158" s="28" t="e">
        <f t="shared" ref="F158:F167" ca="1" si="22">$E$155</f>
        <v>#REF!</v>
      </c>
      <c r="G158" s="32" t="e">
        <f t="shared" ref="G158:G167" ca="1" si="23">$E$161</f>
        <v>#REF!</v>
      </c>
    </row>
    <row r="159" spans="1:7" ht="15.75" hidden="1" x14ac:dyDescent="0.25">
      <c r="A159" s="28" t="e">
        <f ca="1">IF(B159&lt;&gt;" ",COUNTIF($A$37:A158,"&gt;0")+1,"")</f>
        <v>#REF!</v>
      </c>
      <c r="B159" s="28" t="e">
        <f ca="1">IF($E$159=" "," ",IF(HLOOKUP(B158,INDIRECT($B$33),$G$154,FALSE)=0," ",HLOOKUP(B158,INDIRECT($B$33),$G$154,FALSE)))</f>
        <v>#REF!</v>
      </c>
      <c r="C159" s="28" t="e">
        <f ca="1">IF($E$159=" "," ",IF(HLOOKUP(C158,INDIRECT($B$33),$G$154,FALSE)=0," ",HLOOKUP(C158,INDIRECT($B$33),$G$154,FALSE)))</f>
        <v>#REF!</v>
      </c>
      <c r="D159" s="31" t="e">
        <f ca="1">IF($E$159=" "," ",IF(HLOOKUP(D158,INDIRECT($B$33),$G$154,FALSE)=0," ",HLOOKUP(D158,INDIRECT($B$33),$G$154,FALSE)))</f>
        <v>#REF!</v>
      </c>
      <c r="E159" s="31" t="e">
        <f ca="1">IF(HLOOKUP(E158,INDIRECT($B$33),$G$154,FALSE)=$E$39,HLOOKUP(E158,INDIRECT($B$33),$G$154,FALSE)," ")</f>
        <v>#REF!</v>
      </c>
      <c r="F159" s="28" t="e">
        <f t="shared" ca="1" si="22"/>
        <v>#REF!</v>
      </c>
      <c r="G159" s="32" t="e">
        <f t="shared" ca="1" si="23"/>
        <v>#REF!</v>
      </c>
    </row>
    <row r="160" spans="1:7" ht="15.75" hidden="1" x14ac:dyDescent="0.25">
      <c r="A160" s="28"/>
      <c r="B160" s="27" t="s">
        <v>26</v>
      </c>
      <c r="C160" s="33" t="s">
        <v>27</v>
      </c>
      <c r="D160" s="27" t="s">
        <v>28</v>
      </c>
      <c r="E160" s="30" t="s">
        <v>21</v>
      </c>
      <c r="F160" s="28" t="e">
        <f t="shared" ca="1" si="22"/>
        <v>#REF!</v>
      </c>
      <c r="G160" s="32" t="e">
        <f t="shared" ca="1" si="23"/>
        <v>#REF!</v>
      </c>
    </row>
    <row r="161" spans="1:7" ht="15.75" hidden="1" x14ac:dyDescent="0.25">
      <c r="A161" s="28" t="e">
        <f ca="1">IF(B161&lt;&gt;" ",COUNTIF($A$37:A160,"&gt;0")+1,"")</f>
        <v>#REF!</v>
      </c>
      <c r="B161" s="28" t="e">
        <f ca="1">IF($E$159=" "," ",IF(HLOOKUP(B160,INDIRECT($B$33),$G$154,FALSE)=0," ",HLOOKUP(B160,INDIRECT($B$33),$G$154,FALSE)))</f>
        <v>#REF!</v>
      </c>
      <c r="C161" s="28" t="e">
        <f ca="1">IF($E$159=" "," ",IF(HLOOKUP(C160,INDIRECT($B$33),$G$154,FALSE)=0," ",HLOOKUP(C160,INDIRECT($B$33),$G$154,FALSE)))</f>
        <v>#REF!</v>
      </c>
      <c r="D161" s="31" t="e">
        <f ca="1">IF($E$159=" "," ",IF(HLOOKUP(D160,INDIRECT($B$33),$G$154,FALSE)=0," ",HLOOKUP(D160,INDIRECT($B$33),$G$154,FALSE)))</f>
        <v>#REF!</v>
      </c>
      <c r="E161" s="28" t="e">
        <f ca="1">IF($E$159=" "," ",IF(HLOOKUP(E160,INDIRECT($B$33),$G$154,FALSE)=0," ",HLOOKUP(E160,INDIRECT($B$33),$G$154,FALSE)))</f>
        <v>#REF!</v>
      </c>
      <c r="F161" s="28" t="e">
        <f t="shared" ca="1" si="22"/>
        <v>#REF!</v>
      </c>
      <c r="G161" s="32" t="e">
        <f t="shared" ca="1" si="23"/>
        <v>#REF!</v>
      </c>
    </row>
    <row r="162" spans="1:7" ht="15.75" hidden="1" x14ac:dyDescent="0.25">
      <c r="A162" s="28"/>
      <c r="B162" s="27" t="s">
        <v>29</v>
      </c>
      <c r="C162" s="27" t="s">
        <v>30</v>
      </c>
      <c r="D162" s="27" t="s">
        <v>31</v>
      </c>
      <c r="E162" s="34" t="s">
        <v>32</v>
      </c>
      <c r="F162" s="28" t="e">
        <f t="shared" ca="1" si="22"/>
        <v>#REF!</v>
      </c>
      <c r="G162" s="32" t="e">
        <f t="shared" ca="1" si="23"/>
        <v>#REF!</v>
      </c>
    </row>
    <row r="163" spans="1:7" ht="15.75" hidden="1" x14ac:dyDescent="0.25">
      <c r="A163" s="28" t="e">
        <f ca="1">IF(B163&lt;&gt;" ",COUNTIF($A$37:A162,"&gt;0")+1,"")</f>
        <v>#REF!</v>
      </c>
      <c r="B163" s="28" t="e">
        <f ca="1">IF($E$159=" "," ",IF(HLOOKUP(B162,INDIRECT($B$33),$G$154,FALSE)=0," ",HLOOKUP(B162,INDIRECT($B$33),$G$154,FALSE)))</f>
        <v>#REF!</v>
      </c>
      <c r="C163" s="28" t="e">
        <f ca="1">IF($E$159=" "," ",IF(HLOOKUP(C162,INDIRECT($B$33),$G$154,FALSE)=0," ",HLOOKUP(C162,INDIRECT($B$33),$G$154,FALSE)))</f>
        <v>#REF!</v>
      </c>
      <c r="D163" s="31" t="e">
        <f ca="1">IF($E$159=" "," ",IF(HLOOKUP(D162,INDIRECT($B$33),$G$154,FALSE)=0," ",HLOOKUP(D162,INDIRECT($B$33),$G$154,FALSE)))</f>
        <v>#REF!</v>
      </c>
      <c r="E163" s="28" t="e">
        <f ca="1">B155&amp;IF(C155=0,"",", "&amp;C155)</f>
        <v>#REF!</v>
      </c>
      <c r="F163" s="28" t="e">
        <f t="shared" ca="1" si="22"/>
        <v>#REF!</v>
      </c>
      <c r="G163" s="32" t="e">
        <f t="shared" ca="1" si="23"/>
        <v>#REF!</v>
      </c>
    </row>
    <row r="164" spans="1:7" ht="15.75" hidden="1" x14ac:dyDescent="0.25">
      <c r="A164" s="28"/>
      <c r="B164" s="27" t="s">
        <v>33</v>
      </c>
      <c r="C164" s="33" t="s">
        <v>34</v>
      </c>
      <c r="D164" s="27" t="s">
        <v>35</v>
      </c>
      <c r="E164" s="28"/>
      <c r="F164" s="28" t="e">
        <f t="shared" ca="1" si="22"/>
        <v>#REF!</v>
      </c>
      <c r="G164" s="32" t="e">
        <f t="shared" ca="1" si="23"/>
        <v>#REF!</v>
      </c>
    </row>
    <row r="165" spans="1:7" ht="15.75" hidden="1" x14ac:dyDescent="0.25">
      <c r="A165" s="28" t="e">
        <f ca="1">IF(B165&lt;&gt;" ",COUNTIF($A$37:A164,"&gt;0")+1,"")</f>
        <v>#REF!</v>
      </c>
      <c r="B165" s="28" t="e">
        <f ca="1">IF($E$159=" "," ",IF(HLOOKUP(B164,INDIRECT($B$33),$G$154,FALSE)=0," ",HLOOKUP(B164,INDIRECT($B$33),$G$154,FALSE)))</f>
        <v>#REF!</v>
      </c>
      <c r="C165" s="28" t="e">
        <f ca="1">IF($E$159=" "," ",IF(HLOOKUP(C164,INDIRECT($B$33),$G$154,FALSE)=0," ",HLOOKUP(C164,INDIRECT($B$33),$G$154,FALSE)))</f>
        <v>#REF!</v>
      </c>
      <c r="D165" s="31" t="e">
        <f ca="1">IF($E$159=" "," ",IF(HLOOKUP(D164,INDIRECT($B$33),$G$154,FALSE)=0," ",HLOOKUP(D164,INDIRECT($B$33),$G$154,FALSE)))</f>
        <v>#REF!</v>
      </c>
      <c r="E165" s="28"/>
      <c r="F165" s="28" t="e">
        <f t="shared" ca="1" si="22"/>
        <v>#REF!</v>
      </c>
      <c r="G165" s="32" t="e">
        <f t="shared" ca="1" si="23"/>
        <v>#REF!</v>
      </c>
    </row>
    <row r="166" spans="1:7" ht="27" hidden="1" x14ac:dyDescent="0.25">
      <c r="A166" s="28"/>
      <c r="B166" s="27" t="s">
        <v>36</v>
      </c>
      <c r="C166" s="27" t="s">
        <v>37</v>
      </c>
      <c r="D166" s="27" t="s">
        <v>38</v>
      </c>
      <c r="E166" s="28"/>
      <c r="F166" s="28" t="e">
        <f t="shared" ca="1" si="22"/>
        <v>#REF!</v>
      </c>
      <c r="G166" s="32" t="e">
        <f t="shared" ca="1" si="23"/>
        <v>#REF!</v>
      </c>
    </row>
    <row r="167" spans="1:7" ht="15.75" hidden="1" x14ac:dyDescent="0.25">
      <c r="A167" s="28" t="e">
        <f ca="1">IF(B167&lt;&gt;" ",COUNTIF($A$37:A166,"&gt;0")+1,"")</f>
        <v>#REF!</v>
      </c>
      <c r="B167" s="28" t="e">
        <f ca="1">IF($E$159=" "," ",IF(HLOOKUP(B166,INDIRECT($B$33),$G$154,FALSE)=0," ",HLOOKUP(B166,INDIRECT($B$33),$G$154,FALSE)))</f>
        <v>#REF!</v>
      </c>
      <c r="C167" s="28" t="e">
        <f ca="1">IF($E$159=" "," ",IF(HLOOKUP(C166,INDIRECT($B$33),$G$154,FALSE)=0," ",HLOOKUP(C166,INDIRECT($B$33),$G$154,FALSE)))</f>
        <v>#REF!</v>
      </c>
      <c r="D167" s="31" t="e">
        <f ca="1">IF($E$159=" "," ",IF(HLOOKUP(D166,INDIRECT($B$33),$G$154,FALSE)=0," ",HLOOKUP(D166,INDIRECT($B$33),$G$154,FALSE)))</f>
        <v>#REF!</v>
      </c>
      <c r="E167" s="28"/>
      <c r="F167" s="28" t="e">
        <f t="shared" ca="1" si="22"/>
        <v>#REF!</v>
      </c>
      <c r="G167" s="32" t="e">
        <f t="shared" ca="1" si="23"/>
        <v>#REF!</v>
      </c>
    </row>
    <row r="168" spans="1:7" hidden="1" x14ac:dyDescent="0.25">
      <c r="A168" s="4"/>
      <c r="B168" s="4"/>
      <c r="C168" s="4"/>
      <c r="D168" s="4"/>
      <c r="E168" s="4"/>
      <c r="F168" s="4"/>
      <c r="G168" s="4"/>
    </row>
    <row r="169" spans="1:7" hidden="1" x14ac:dyDescent="0.25">
      <c r="A169" s="27" t="s">
        <v>1</v>
      </c>
      <c r="B169" s="27" t="s">
        <v>12</v>
      </c>
      <c r="C169" s="27" t="s">
        <v>13</v>
      </c>
      <c r="D169" s="27" t="s">
        <v>14</v>
      </c>
      <c r="E169" s="27" t="s">
        <v>15</v>
      </c>
      <c r="F169" s="4">
        <v>10</v>
      </c>
      <c r="G169" s="4">
        <f>$G$34+F169-1</f>
        <v>9</v>
      </c>
    </row>
    <row r="170" spans="1:7" ht="15.75" hidden="1" x14ac:dyDescent="0.25">
      <c r="A170" s="28"/>
      <c r="B170" s="28" t="e">
        <f ca="1">IF($E$174=" "," ",HLOOKUP(B169,INDIRECT($B$33),$G$169,FALSE))</f>
        <v>#REF!</v>
      </c>
      <c r="C170" s="28" t="e">
        <f ca="1">IF($E$174=" "," ",HLOOKUP(C169,INDIRECT($B$33),$G$169,FALSE))</f>
        <v>#REF!</v>
      </c>
      <c r="D170" s="28" t="e">
        <f ca="1">IF($E$174=" "," ",HLOOKUP(D169,INDIRECT($B$33),$G$169,FALSE))</f>
        <v>#REF!</v>
      </c>
      <c r="E170" s="28" t="e">
        <f ca="1">IF(E174=" "," ",IF(HLOOKUP(E169,INDIRECT($B$33),G169,FALSE)=0," ",HLOOKUP(E169,INDIRECT($B$33),G169,FALSE)))</f>
        <v>#REF!</v>
      </c>
      <c r="F170" s="4"/>
      <c r="G170" s="4"/>
    </row>
    <row r="171" spans="1:7" hidden="1" x14ac:dyDescent="0.25">
      <c r="A171" s="27" t="s">
        <v>16</v>
      </c>
      <c r="B171" s="27" t="s">
        <v>17</v>
      </c>
      <c r="C171" s="27" t="s">
        <v>18</v>
      </c>
      <c r="D171" s="27" t="s">
        <v>19</v>
      </c>
      <c r="E171" s="27"/>
      <c r="F171" s="27" t="s">
        <v>15</v>
      </c>
      <c r="G171" s="30" t="s">
        <v>21</v>
      </c>
    </row>
    <row r="172" spans="1:7" ht="15.75" hidden="1" x14ac:dyDescent="0.25">
      <c r="A172" s="28" t="e">
        <f ca="1">IF(B172&lt;&gt;" ",COUNTIF($A$37:A171,"&gt;0")+1,"")</f>
        <v>#REF!</v>
      </c>
      <c r="B172" s="28" t="e">
        <f ca="1">IF($E$174=" "," ",IF(HLOOKUP(B171,INDIRECT($B$33),$G$169,FALSE)=0," ",HLOOKUP(B171,INDIRECT($B$33),$G$169,FALSE)))</f>
        <v>#REF!</v>
      </c>
      <c r="C172" s="28" t="e">
        <f ca="1">IF($E$174=" "," ",IF(HLOOKUP(C171,INDIRECT($B$33),$G$169,FALSE)=0," ",HLOOKUP(C171,INDIRECT($B$33),$G$169,FALSE)))</f>
        <v>#REF!</v>
      </c>
      <c r="D172" s="31" t="e">
        <f ca="1">IF($E$174=" "," ",IF(HLOOKUP(D171,INDIRECT($B$33),$G$169,FALSE)=0," ",HLOOKUP(D171,INDIRECT($B$33),$G$169,FALSE)))</f>
        <v>#REF!</v>
      </c>
      <c r="E172" s="28"/>
      <c r="F172" s="28" t="e">
        <f ca="1">$E$170</f>
        <v>#REF!</v>
      </c>
      <c r="G172" s="32" t="e">
        <f ca="1">$E$176</f>
        <v>#REF!</v>
      </c>
    </row>
    <row r="173" spans="1:7" ht="15.75" hidden="1" x14ac:dyDescent="0.25">
      <c r="A173" s="28"/>
      <c r="B173" s="27" t="s">
        <v>22</v>
      </c>
      <c r="C173" s="33" t="s">
        <v>23</v>
      </c>
      <c r="D173" s="27" t="s">
        <v>24</v>
      </c>
      <c r="E173" s="30" t="s">
        <v>25</v>
      </c>
      <c r="F173" s="28" t="e">
        <f t="shared" ref="F173:F182" ca="1" si="24">$E$170</f>
        <v>#REF!</v>
      </c>
      <c r="G173" s="32" t="e">
        <f t="shared" ref="G173:G182" ca="1" si="25">$E$176</f>
        <v>#REF!</v>
      </c>
    </row>
    <row r="174" spans="1:7" ht="15.75" hidden="1" x14ac:dyDescent="0.25">
      <c r="A174" s="28" t="e">
        <f ca="1">IF(B174&lt;&gt;" ",COUNTIF($A$37:A173,"&gt;0")+1,"")</f>
        <v>#REF!</v>
      </c>
      <c r="B174" s="28" t="e">
        <f ca="1">IF($E$174=" "," ",IF(HLOOKUP(B173,INDIRECT($B$33),$G$169,FALSE)=0," ",HLOOKUP(B173,INDIRECT($B$33),$G$169,FALSE)))</f>
        <v>#REF!</v>
      </c>
      <c r="C174" s="28" t="e">
        <f ca="1">IF($E$174=" "," ",IF(HLOOKUP(C173,INDIRECT($B$33),$G$169,FALSE)=0," ",HLOOKUP(C173,INDIRECT($B$33),$G$169,FALSE)))</f>
        <v>#REF!</v>
      </c>
      <c r="D174" s="31" t="e">
        <f ca="1">IF($E$174=" "," ",IF(HLOOKUP(D173,INDIRECT($B$33),$G$169,FALSE)=0," ",HLOOKUP(D173,INDIRECT($B$33),$G$169,FALSE)))</f>
        <v>#REF!</v>
      </c>
      <c r="E174" s="31" t="e">
        <f ca="1">IF(HLOOKUP(E173,INDIRECT($B$33),$G$169,FALSE)=$E$39,HLOOKUP(E173,INDIRECT($B$33),$G$169,FALSE)," ")</f>
        <v>#REF!</v>
      </c>
      <c r="F174" s="28" t="e">
        <f t="shared" ca="1" si="24"/>
        <v>#REF!</v>
      </c>
      <c r="G174" s="32" t="e">
        <f t="shared" ca="1" si="25"/>
        <v>#REF!</v>
      </c>
    </row>
    <row r="175" spans="1:7" ht="15.75" hidden="1" x14ac:dyDescent="0.25">
      <c r="A175" s="28"/>
      <c r="B175" s="27" t="s">
        <v>26</v>
      </c>
      <c r="C175" s="33" t="s">
        <v>27</v>
      </c>
      <c r="D175" s="27" t="s">
        <v>28</v>
      </c>
      <c r="E175" s="30" t="s">
        <v>21</v>
      </c>
      <c r="F175" s="28" t="e">
        <f t="shared" ca="1" si="24"/>
        <v>#REF!</v>
      </c>
      <c r="G175" s="32" t="e">
        <f t="shared" ca="1" si="25"/>
        <v>#REF!</v>
      </c>
    </row>
    <row r="176" spans="1:7" ht="15.75" hidden="1" x14ac:dyDescent="0.25">
      <c r="A176" s="28" t="e">
        <f ca="1">IF(B176&lt;&gt;" ",COUNTIF($A$37:A175,"&gt;0")+1,"")</f>
        <v>#REF!</v>
      </c>
      <c r="B176" s="28" t="e">
        <f ca="1">IF($E$174=" "," ",IF(HLOOKUP(B175,INDIRECT($B$33),$G$169,FALSE)=0," ",HLOOKUP(B175,INDIRECT($B$33),$G$169,FALSE)))</f>
        <v>#REF!</v>
      </c>
      <c r="C176" s="28" t="e">
        <f ca="1">IF($E$174=" "," ",IF(HLOOKUP(C175,INDIRECT($B$33),$G$169,FALSE)=0," ",HLOOKUP(C175,INDIRECT($B$33),$G$169,FALSE)))</f>
        <v>#REF!</v>
      </c>
      <c r="D176" s="31" t="e">
        <f ca="1">IF($E$174=" "," ",IF(HLOOKUP(D175,INDIRECT($B$33),$G$169,FALSE)=0," ",HLOOKUP(D175,INDIRECT($B$33),$G$169,FALSE)))</f>
        <v>#REF!</v>
      </c>
      <c r="E176" s="28" t="e">
        <f ca="1">IF($E$174=" "," ",IF(HLOOKUP(E175,INDIRECT($B$33),$G$169,FALSE)=0," ",HLOOKUP(E175,INDIRECT($B$33),$G$169,FALSE)))</f>
        <v>#REF!</v>
      </c>
      <c r="F176" s="28" t="e">
        <f t="shared" ca="1" si="24"/>
        <v>#REF!</v>
      </c>
      <c r="G176" s="32" t="e">
        <f t="shared" ca="1" si="25"/>
        <v>#REF!</v>
      </c>
    </row>
    <row r="177" spans="1:7" ht="15.75" hidden="1" x14ac:dyDescent="0.25">
      <c r="A177" s="28"/>
      <c r="B177" s="27" t="s">
        <v>29</v>
      </c>
      <c r="C177" s="27" t="s">
        <v>30</v>
      </c>
      <c r="D177" s="27" t="s">
        <v>31</v>
      </c>
      <c r="E177" s="34" t="s">
        <v>32</v>
      </c>
      <c r="F177" s="28" t="e">
        <f t="shared" ca="1" si="24"/>
        <v>#REF!</v>
      </c>
      <c r="G177" s="32" t="e">
        <f t="shared" ca="1" si="25"/>
        <v>#REF!</v>
      </c>
    </row>
    <row r="178" spans="1:7" ht="15.75" hidden="1" x14ac:dyDescent="0.25">
      <c r="A178" s="28" t="e">
        <f ca="1">IF(B178&lt;&gt;" ",COUNTIF($A$37:A177,"&gt;0")+1,"")</f>
        <v>#REF!</v>
      </c>
      <c r="B178" s="28" t="e">
        <f ca="1">IF($E$174=" "," ",IF(HLOOKUP(B177,INDIRECT($B$33),$G$169,FALSE)=0," ",HLOOKUP(B177,INDIRECT($B$33),$G$169,FALSE)))</f>
        <v>#REF!</v>
      </c>
      <c r="C178" s="28" t="e">
        <f ca="1">IF($E$174=" "," ",IF(HLOOKUP(C177,INDIRECT($B$33),$G$169,FALSE)=0," ",HLOOKUP(C177,INDIRECT($B$33),$G$169,FALSE)))</f>
        <v>#REF!</v>
      </c>
      <c r="D178" s="31" t="e">
        <f ca="1">IF($E$174=" "," ",IF(HLOOKUP(D177,INDIRECT($B$33),$G$169,FALSE)=0," ",HLOOKUP(D177,INDIRECT($B$33),$G$169,FALSE)))</f>
        <v>#REF!</v>
      </c>
      <c r="E178" s="28" t="e">
        <f ca="1">B170&amp;IF(C170=0,"",", "&amp;C170)</f>
        <v>#REF!</v>
      </c>
      <c r="F178" s="28" t="e">
        <f t="shared" ca="1" si="24"/>
        <v>#REF!</v>
      </c>
      <c r="G178" s="32" t="e">
        <f t="shared" ca="1" si="25"/>
        <v>#REF!</v>
      </c>
    </row>
    <row r="179" spans="1:7" ht="15.75" hidden="1" x14ac:dyDescent="0.25">
      <c r="A179" s="28"/>
      <c r="B179" s="27" t="s">
        <v>33</v>
      </c>
      <c r="C179" s="33" t="s">
        <v>34</v>
      </c>
      <c r="D179" s="27" t="s">
        <v>35</v>
      </c>
      <c r="E179" s="28"/>
      <c r="F179" s="28" t="e">
        <f t="shared" ca="1" si="24"/>
        <v>#REF!</v>
      </c>
      <c r="G179" s="32" t="e">
        <f t="shared" ca="1" si="25"/>
        <v>#REF!</v>
      </c>
    </row>
    <row r="180" spans="1:7" ht="15.75" hidden="1" x14ac:dyDescent="0.25">
      <c r="A180" s="28" t="e">
        <f ca="1">IF(B180&lt;&gt;" ",COUNTIF($A$37:A179,"&gt;0")+1,"")</f>
        <v>#REF!</v>
      </c>
      <c r="B180" s="28" t="e">
        <f ca="1">IF($E$174=" "," ",IF(HLOOKUP(B179,INDIRECT($B$33),$G$169,FALSE)=0," ",HLOOKUP(B179,INDIRECT($B$33),$G$169,FALSE)))</f>
        <v>#REF!</v>
      </c>
      <c r="C180" s="28" t="e">
        <f ca="1">IF($E$174=" "," ",IF(HLOOKUP(C179,INDIRECT($B$33),$G$169,FALSE)=0," ",HLOOKUP(C179,INDIRECT($B$33),$G$169,FALSE)))</f>
        <v>#REF!</v>
      </c>
      <c r="D180" s="31" t="e">
        <f ca="1">IF($E$174=" "," ",IF(HLOOKUP(D179,INDIRECT($B$33),$G$169,FALSE)=0," ",HLOOKUP(D179,INDIRECT($B$33),$G$169,FALSE)))</f>
        <v>#REF!</v>
      </c>
      <c r="E180" s="28"/>
      <c r="F180" s="28" t="e">
        <f t="shared" ca="1" si="24"/>
        <v>#REF!</v>
      </c>
      <c r="G180" s="32" t="e">
        <f t="shared" ca="1" si="25"/>
        <v>#REF!</v>
      </c>
    </row>
    <row r="181" spans="1:7" ht="27" hidden="1" x14ac:dyDescent="0.25">
      <c r="A181" s="28"/>
      <c r="B181" s="27" t="s">
        <v>36</v>
      </c>
      <c r="C181" s="27" t="s">
        <v>37</v>
      </c>
      <c r="D181" s="27" t="s">
        <v>38</v>
      </c>
      <c r="E181" s="28"/>
      <c r="F181" s="28" t="e">
        <f t="shared" ca="1" si="24"/>
        <v>#REF!</v>
      </c>
      <c r="G181" s="32" t="e">
        <f t="shared" ca="1" si="25"/>
        <v>#REF!</v>
      </c>
    </row>
    <row r="182" spans="1:7" ht="15.75" hidden="1" x14ac:dyDescent="0.25">
      <c r="A182" s="28" t="e">
        <f ca="1">IF(B182&lt;&gt;" ",COUNTIF($A$37:A181,"&gt;0")+1,"")</f>
        <v>#REF!</v>
      </c>
      <c r="B182" s="28" t="e">
        <f ca="1">IF($E$174=" "," ",IF(HLOOKUP(B181,INDIRECT($B$33),$G$169,FALSE)=0," ",HLOOKUP(B181,INDIRECT($B$33),$G$169,FALSE)))</f>
        <v>#REF!</v>
      </c>
      <c r="C182" s="28" t="e">
        <f ca="1">IF($E$174=" "," ",IF(HLOOKUP(C181,INDIRECT($B$33),$G$169,FALSE)=0," ",HLOOKUP(C181,INDIRECT($B$33),$G$169,FALSE)))</f>
        <v>#REF!</v>
      </c>
      <c r="D182" s="31" t="e">
        <f ca="1">IF($E$174=" "," ",IF(HLOOKUP(D181,INDIRECT($B$33),$G$169,FALSE)=0," ",HLOOKUP(D181,INDIRECT($B$33),$G$169,FALSE)))</f>
        <v>#REF!</v>
      </c>
      <c r="E182" s="28"/>
      <c r="F182" s="28" t="e">
        <f t="shared" ca="1" si="24"/>
        <v>#REF!</v>
      </c>
      <c r="G182" s="32" t="e">
        <f t="shared" ca="1" si="25"/>
        <v>#REF!</v>
      </c>
    </row>
    <row r="183" spans="1:7" hidden="1" x14ac:dyDescent="0.25">
      <c r="A183" s="4"/>
      <c r="B183" s="4"/>
      <c r="C183" s="4"/>
      <c r="D183" s="4"/>
      <c r="E183" s="4"/>
      <c r="F183" s="4"/>
      <c r="G183" s="4"/>
    </row>
    <row r="184" spans="1:7" hidden="1" x14ac:dyDescent="0.25">
      <c r="A184" s="27" t="s">
        <v>1</v>
      </c>
      <c r="B184" s="27" t="s">
        <v>12</v>
      </c>
      <c r="C184" s="27" t="s">
        <v>13</v>
      </c>
      <c r="D184" s="27" t="s">
        <v>14</v>
      </c>
      <c r="E184" s="27" t="s">
        <v>15</v>
      </c>
      <c r="F184" s="4">
        <v>11</v>
      </c>
      <c r="G184" s="4">
        <f>$G$34+F184-1</f>
        <v>10</v>
      </c>
    </row>
    <row r="185" spans="1:7" ht="15.75" hidden="1" x14ac:dyDescent="0.25">
      <c r="A185" s="28"/>
      <c r="B185" s="28" t="e">
        <f ca="1">IF($E$189=" "," ",HLOOKUP(B184,INDIRECT($B$33),$G$184,FALSE))</f>
        <v>#REF!</v>
      </c>
      <c r="C185" s="28" t="e">
        <f ca="1">IF($E$189=" "," ",HLOOKUP(C184,INDIRECT($B$33),$G$184,FALSE))</f>
        <v>#REF!</v>
      </c>
      <c r="D185" s="28" t="e">
        <f ca="1">IF($E$189=" "," ",HLOOKUP(D184,INDIRECT($B$33),$G$184,FALSE))</f>
        <v>#REF!</v>
      </c>
      <c r="E185" s="28" t="e">
        <f ca="1">IF(E189=" "," ",IF(HLOOKUP(E184,INDIRECT($B$33),G184,FALSE)=0," ",HLOOKUP(E184,INDIRECT($B$33),G184,FALSE)))</f>
        <v>#REF!</v>
      </c>
      <c r="F185" s="4"/>
      <c r="G185" s="4"/>
    </row>
    <row r="186" spans="1:7" hidden="1" x14ac:dyDescent="0.25">
      <c r="A186" s="27" t="s">
        <v>16</v>
      </c>
      <c r="B186" s="27" t="s">
        <v>17</v>
      </c>
      <c r="C186" s="27" t="s">
        <v>18</v>
      </c>
      <c r="D186" s="27" t="s">
        <v>19</v>
      </c>
      <c r="E186" s="27"/>
      <c r="F186" s="27" t="s">
        <v>15</v>
      </c>
      <c r="G186" s="30" t="s">
        <v>21</v>
      </c>
    </row>
    <row r="187" spans="1:7" ht="15.75" hidden="1" x14ac:dyDescent="0.25">
      <c r="A187" s="28" t="e">
        <f ca="1">IF(B187&lt;&gt;" ",COUNTIF($A$37:A186,"&gt;0")+1,"")</f>
        <v>#REF!</v>
      </c>
      <c r="B187" s="28" t="e">
        <f ca="1">IF($E$189=" "," ",IF(HLOOKUP(B186,INDIRECT($B$33),$G$184,FALSE)=0," ",HLOOKUP(B186,INDIRECT($B$33),$G$184,FALSE)))</f>
        <v>#REF!</v>
      </c>
      <c r="C187" s="28" t="e">
        <f ca="1">IF($E$189=" "," ",IF(HLOOKUP(C186,INDIRECT($B$33),$G$184,FALSE)=0," ",HLOOKUP(C186,INDIRECT($B$33),$G$184,FALSE)))</f>
        <v>#REF!</v>
      </c>
      <c r="D187" s="31" t="e">
        <f ca="1">IF($E$189=" "," ",IF(HLOOKUP(D186,INDIRECT($B$33),$G$184,FALSE)=0," ",HLOOKUP(D186,INDIRECT($B$33),$G$184,FALSE)))</f>
        <v>#REF!</v>
      </c>
      <c r="E187" s="28"/>
      <c r="F187" s="28" t="e">
        <f ca="1">$E$185</f>
        <v>#REF!</v>
      </c>
      <c r="G187" s="32" t="e">
        <f ca="1">$E$191</f>
        <v>#REF!</v>
      </c>
    </row>
    <row r="188" spans="1:7" ht="15.75" hidden="1" x14ac:dyDescent="0.25">
      <c r="A188" s="28"/>
      <c r="B188" s="27" t="s">
        <v>22</v>
      </c>
      <c r="C188" s="33" t="s">
        <v>23</v>
      </c>
      <c r="D188" s="27" t="s">
        <v>24</v>
      </c>
      <c r="E188" s="30" t="s">
        <v>25</v>
      </c>
      <c r="F188" s="28" t="e">
        <f t="shared" ref="F188:F197" ca="1" si="26">$E$185</f>
        <v>#REF!</v>
      </c>
      <c r="G188" s="32" t="e">
        <f t="shared" ref="G188:G197" ca="1" si="27">$E$191</f>
        <v>#REF!</v>
      </c>
    </row>
    <row r="189" spans="1:7" ht="15.75" hidden="1" x14ac:dyDescent="0.25">
      <c r="A189" s="28" t="e">
        <f ca="1">IF(B189&lt;&gt;" ",COUNTIF($A$37:A188,"&gt;0")+1,"")</f>
        <v>#REF!</v>
      </c>
      <c r="B189" s="28" t="e">
        <f ca="1">IF($E$189=" "," ",IF(HLOOKUP(B188,INDIRECT($B$33),$G$184,FALSE)=0," ",HLOOKUP(B188,INDIRECT($B$33),$G$184,FALSE)))</f>
        <v>#REF!</v>
      </c>
      <c r="C189" s="28" t="e">
        <f ca="1">IF($E$189=" "," ",IF(HLOOKUP(C188,INDIRECT($B$33),$G$184,FALSE)=0," ",HLOOKUP(C188,INDIRECT($B$33),$G$184,FALSE)))</f>
        <v>#REF!</v>
      </c>
      <c r="D189" s="31" t="e">
        <f ca="1">IF($E$189=" "," ",IF(HLOOKUP(D188,INDIRECT($B$33),$G$184,FALSE)=0," ",HLOOKUP(D188,INDIRECT($B$33),$G$184,FALSE)))</f>
        <v>#REF!</v>
      </c>
      <c r="E189" s="31" t="e">
        <f ca="1">IF(HLOOKUP(E188,INDIRECT($B$33),$G$184,FALSE)=$E$39,HLOOKUP(E188,INDIRECT($B$33),$G$184,FALSE)," ")</f>
        <v>#REF!</v>
      </c>
      <c r="F189" s="28" t="e">
        <f t="shared" ca="1" si="26"/>
        <v>#REF!</v>
      </c>
      <c r="G189" s="32" t="e">
        <f t="shared" ca="1" si="27"/>
        <v>#REF!</v>
      </c>
    </row>
    <row r="190" spans="1:7" ht="15.75" hidden="1" x14ac:dyDescent="0.25">
      <c r="A190" s="28"/>
      <c r="B190" s="27" t="s">
        <v>26</v>
      </c>
      <c r="C190" s="33" t="s">
        <v>27</v>
      </c>
      <c r="D190" s="27" t="s">
        <v>28</v>
      </c>
      <c r="E190" s="30" t="s">
        <v>21</v>
      </c>
      <c r="F190" s="28" t="e">
        <f t="shared" ca="1" si="26"/>
        <v>#REF!</v>
      </c>
      <c r="G190" s="32" t="e">
        <f t="shared" ca="1" si="27"/>
        <v>#REF!</v>
      </c>
    </row>
    <row r="191" spans="1:7" ht="15.75" hidden="1" x14ac:dyDescent="0.25">
      <c r="A191" s="28" t="e">
        <f ca="1">IF(B191&lt;&gt;" ",COUNTIF($A$37:A190,"&gt;0")+1,"")</f>
        <v>#REF!</v>
      </c>
      <c r="B191" s="28" t="e">
        <f ca="1">IF($E$189=" "," ",IF(HLOOKUP(B190,INDIRECT($B$33),$G$184,FALSE)=0," ",HLOOKUP(B190,INDIRECT($B$33),$G$184,FALSE)))</f>
        <v>#REF!</v>
      </c>
      <c r="C191" s="28" t="e">
        <f ca="1">IF($E$189=" "," ",IF(HLOOKUP(C190,INDIRECT($B$33),$G$184,FALSE)=0," ",HLOOKUP(C190,INDIRECT($B$33),$G$184,FALSE)))</f>
        <v>#REF!</v>
      </c>
      <c r="D191" s="31" t="e">
        <f ca="1">IF($E$189=" "," ",IF(HLOOKUP(D190,INDIRECT($B$33),$G$184,FALSE)=0," ",HLOOKUP(D190,INDIRECT($B$33),$G$184,FALSE)))</f>
        <v>#REF!</v>
      </c>
      <c r="E191" s="28" t="e">
        <f ca="1">IF($E$189=" "," ",IF(HLOOKUP(E190,INDIRECT($B$33),$G$184,FALSE)=0," ",HLOOKUP(E190,INDIRECT($B$33),$G$184,FALSE)))</f>
        <v>#REF!</v>
      </c>
      <c r="F191" s="28" t="e">
        <f t="shared" ca="1" si="26"/>
        <v>#REF!</v>
      </c>
      <c r="G191" s="32" t="e">
        <f t="shared" ca="1" si="27"/>
        <v>#REF!</v>
      </c>
    </row>
    <row r="192" spans="1:7" ht="15.75" hidden="1" x14ac:dyDescent="0.25">
      <c r="A192" s="28"/>
      <c r="B192" s="27" t="s">
        <v>29</v>
      </c>
      <c r="C192" s="27" t="s">
        <v>30</v>
      </c>
      <c r="D192" s="27" t="s">
        <v>31</v>
      </c>
      <c r="E192" s="34" t="s">
        <v>32</v>
      </c>
      <c r="F192" s="28" t="e">
        <f t="shared" ca="1" si="26"/>
        <v>#REF!</v>
      </c>
      <c r="G192" s="32" t="e">
        <f t="shared" ca="1" si="27"/>
        <v>#REF!</v>
      </c>
    </row>
    <row r="193" spans="1:7" ht="15.75" hidden="1" x14ac:dyDescent="0.25">
      <c r="A193" s="28" t="e">
        <f ca="1">IF(B193&lt;&gt;" ",COUNTIF($A$37:A192,"&gt;0")+1,"")</f>
        <v>#REF!</v>
      </c>
      <c r="B193" s="28" t="e">
        <f ca="1">IF($E$189=" "," ",IF(HLOOKUP(B192,INDIRECT($B$33),$G$184,FALSE)=0," ",HLOOKUP(B192,INDIRECT($B$33),$G$184,FALSE)))</f>
        <v>#REF!</v>
      </c>
      <c r="C193" s="28" t="e">
        <f ca="1">IF($E$189=" "," ",IF(HLOOKUP(C192,INDIRECT($B$33),$G$184,FALSE)=0," ",HLOOKUP(C192,INDIRECT($B$33),$G$184,FALSE)))</f>
        <v>#REF!</v>
      </c>
      <c r="D193" s="31" t="e">
        <f ca="1">IF($E$189=" "," ",IF(HLOOKUP(D192,INDIRECT($B$33),$G$184,FALSE)=0," ",HLOOKUP(D192,INDIRECT($B$33),$G$184,FALSE)))</f>
        <v>#REF!</v>
      </c>
      <c r="E193" s="28" t="e">
        <f ca="1">B185&amp;IF(C185=0,"",", "&amp;C185)</f>
        <v>#REF!</v>
      </c>
      <c r="F193" s="28" t="e">
        <f t="shared" ca="1" si="26"/>
        <v>#REF!</v>
      </c>
      <c r="G193" s="32" t="e">
        <f t="shared" ca="1" si="27"/>
        <v>#REF!</v>
      </c>
    </row>
    <row r="194" spans="1:7" ht="15.75" hidden="1" x14ac:dyDescent="0.25">
      <c r="A194" s="28"/>
      <c r="B194" s="27" t="s">
        <v>33</v>
      </c>
      <c r="C194" s="33" t="s">
        <v>34</v>
      </c>
      <c r="D194" s="27" t="s">
        <v>35</v>
      </c>
      <c r="E194" s="28"/>
      <c r="F194" s="28" t="e">
        <f t="shared" ca="1" si="26"/>
        <v>#REF!</v>
      </c>
      <c r="G194" s="32" t="e">
        <f t="shared" ca="1" si="27"/>
        <v>#REF!</v>
      </c>
    </row>
    <row r="195" spans="1:7" ht="15.75" hidden="1" x14ac:dyDescent="0.25">
      <c r="A195" s="28" t="e">
        <f ca="1">IF(B195&lt;&gt;" ",COUNTIF($A$37:A194,"&gt;0")+1,"")</f>
        <v>#REF!</v>
      </c>
      <c r="B195" s="28" t="e">
        <f ca="1">IF($E$189=" "," ",IF(HLOOKUP(B194,INDIRECT($B$33),$G$184,FALSE)=0," ",HLOOKUP(B194,INDIRECT($B$33),$G$184,FALSE)))</f>
        <v>#REF!</v>
      </c>
      <c r="C195" s="28" t="e">
        <f ca="1">IF($E$189=" "," ",IF(HLOOKUP(C194,INDIRECT($B$33),$G$184,FALSE)=0," ",HLOOKUP(C194,INDIRECT($B$33),$G$184,FALSE)))</f>
        <v>#REF!</v>
      </c>
      <c r="D195" s="31" t="e">
        <f ca="1">IF($E$189=" "," ",IF(HLOOKUP(D194,INDIRECT($B$33),$G$184,FALSE)=0," ",HLOOKUP(D194,INDIRECT($B$33),$G$184,FALSE)))</f>
        <v>#REF!</v>
      </c>
      <c r="E195" s="28"/>
      <c r="F195" s="28" t="e">
        <f t="shared" ca="1" si="26"/>
        <v>#REF!</v>
      </c>
      <c r="G195" s="32" t="e">
        <f t="shared" ca="1" si="27"/>
        <v>#REF!</v>
      </c>
    </row>
    <row r="196" spans="1:7" ht="27" hidden="1" x14ac:dyDescent="0.25">
      <c r="A196" s="28"/>
      <c r="B196" s="27" t="s">
        <v>36</v>
      </c>
      <c r="C196" s="27" t="s">
        <v>37</v>
      </c>
      <c r="D196" s="27" t="s">
        <v>38</v>
      </c>
      <c r="E196" s="28"/>
      <c r="F196" s="28" t="e">
        <f t="shared" ca="1" si="26"/>
        <v>#REF!</v>
      </c>
      <c r="G196" s="32" t="e">
        <f t="shared" ca="1" si="27"/>
        <v>#REF!</v>
      </c>
    </row>
    <row r="197" spans="1:7" ht="15.75" hidden="1" x14ac:dyDescent="0.25">
      <c r="A197" s="28" t="e">
        <f ca="1">IF(B197&lt;&gt;" ",COUNTIF($A$37:A196,"&gt;0")+1,"")</f>
        <v>#REF!</v>
      </c>
      <c r="B197" s="28" t="e">
        <f ca="1">IF($E$189=" "," ",IF(HLOOKUP(B196,INDIRECT($B$33),$G$184,FALSE)=0," ",HLOOKUP(B196,INDIRECT($B$33),$G$184,FALSE)))</f>
        <v>#REF!</v>
      </c>
      <c r="C197" s="28" t="e">
        <f ca="1">IF($E$189=" "," ",IF(HLOOKUP(C196,INDIRECT($B$33),$G$184,FALSE)=0," ",HLOOKUP(C196,INDIRECT($B$33),$G$184,FALSE)))</f>
        <v>#REF!</v>
      </c>
      <c r="D197" s="31" t="e">
        <f ca="1">IF($E$189=" "," ",IF(HLOOKUP(D196,INDIRECT($B$33),$G$184,FALSE)=0," ",HLOOKUP(D196,INDIRECT($B$33),$G$184,FALSE)))</f>
        <v>#REF!</v>
      </c>
      <c r="E197" s="28"/>
      <c r="F197" s="28" t="e">
        <f t="shared" ca="1" si="26"/>
        <v>#REF!</v>
      </c>
      <c r="G197" s="32" t="e">
        <f t="shared" ca="1" si="27"/>
        <v>#REF!</v>
      </c>
    </row>
    <row r="198" spans="1:7" hidden="1" x14ac:dyDescent="0.25">
      <c r="A198" s="4"/>
      <c r="B198" s="4"/>
      <c r="C198" s="4"/>
      <c r="D198" s="4"/>
      <c r="E198" s="4"/>
      <c r="F198" s="4"/>
      <c r="G198" s="4"/>
    </row>
    <row r="199" spans="1:7" hidden="1" x14ac:dyDescent="0.25">
      <c r="A199" s="27" t="s">
        <v>1</v>
      </c>
      <c r="B199" s="27" t="s">
        <v>12</v>
      </c>
      <c r="C199" s="27" t="s">
        <v>13</v>
      </c>
      <c r="D199" s="27" t="s">
        <v>14</v>
      </c>
      <c r="E199" s="27" t="s">
        <v>15</v>
      </c>
      <c r="F199" s="4">
        <v>12</v>
      </c>
      <c r="G199" s="4">
        <f>$G$34+F199-1</f>
        <v>11</v>
      </c>
    </row>
    <row r="200" spans="1:7" ht="15.75" hidden="1" x14ac:dyDescent="0.25">
      <c r="A200" s="28"/>
      <c r="B200" s="28" t="e">
        <f ca="1">IF($E$204=" "," ",HLOOKUP(B199,INDIRECT($B$33),$G$199,FALSE))</f>
        <v>#REF!</v>
      </c>
      <c r="C200" s="28" t="e">
        <f ca="1">IF($E$204=" "," ",HLOOKUP(C199,INDIRECT($B$33),$G$199,FALSE))</f>
        <v>#REF!</v>
      </c>
      <c r="D200" s="28" t="e">
        <f ca="1">IF($E$204=" "," ",HLOOKUP(D199,INDIRECT($B$33),$G$199,FALSE))</f>
        <v>#REF!</v>
      </c>
      <c r="E200" s="28" t="e">
        <f ca="1">IF(E204=" "," ",IF(HLOOKUP(E199,INDIRECT($B$33),G199,FALSE)=0," ",HLOOKUP(E199,INDIRECT($B$33),G199,FALSE)))</f>
        <v>#REF!</v>
      </c>
      <c r="F200" s="4"/>
      <c r="G200" s="4"/>
    </row>
    <row r="201" spans="1:7" hidden="1" x14ac:dyDescent="0.25">
      <c r="A201" s="27" t="s">
        <v>16</v>
      </c>
      <c r="B201" s="27" t="s">
        <v>17</v>
      </c>
      <c r="C201" s="27" t="s">
        <v>18</v>
      </c>
      <c r="D201" s="27" t="s">
        <v>19</v>
      </c>
      <c r="E201" s="27"/>
      <c r="F201" s="27" t="s">
        <v>15</v>
      </c>
      <c r="G201" s="30" t="s">
        <v>21</v>
      </c>
    </row>
    <row r="202" spans="1:7" ht="15.75" hidden="1" x14ac:dyDescent="0.25">
      <c r="A202" s="28" t="e">
        <f ca="1">IF(B202&lt;&gt;" ",COUNTIF($A$37:A201,"&gt;0")+1,"")</f>
        <v>#REF!</v>
      </c>
      <c r="B202" s="28" t="e">
        <f ca="1">IF($E$204=" "," ",IF(HLOOKUP(B201,INDIRECT($B$33),$G$199,FALSE)=0," ",HLOOKUP(B201,INDIRECT($B$33),$G$199,FALSE)))</f>
        <v>#REF!</v>
      </c>
      <c r="C202" s="28" t="e">
        <f ca="1">IF($E$204=" "," ",IF(HLOOKUP(C201,INDIRECT($B$33),$G$199,FALSE)=0," ",HLOOKUP(C201,INDIRECT($B$33),$G$199,FALSE)))</f>
        <v>#REF!</v>
      </c>
      <c r="D202" s="31" t="e">
        <f ca="1">IF($E$204=" "," ",IF(HLOOKUP(D201,INDIRECT($B$33),$G$199,FALSE)=0," ",HLOOKUP(D201,INDIRECT($B$33),$G$199,FALSE)))</f>
        <v>#REF!</v>
      </c>
      <c r="E202" s="28"/>
      <c r="F202" s="28" t="e">
        <f ca="1">$E$200</f>
        <v>#REF!</v>
      </c>
      <c r="G202" s="32" t="e">
        <f ca="1">$E$206</f>
        <v>#REF!</v>
      </c>
    </row>
    <row r="203" spans="1:7" ht="15.75" hidden="1" x14ac:dyDescent="0.25">
      <c r="A203" s="28"/>
      <c r="B203" s="27" t="s">
        <v>22</v>
      </c>
      <c r="C203" s="33" t="s">
        <v>23</v>
      </c>
      <c r="D203" s="27" t="s">
        <v>24</v>
      </c>
      <c r="E203" s="30" t="s">
        <v>25</v>
      </c>
      <c r="F203" s="28" t="e">
        <f t="shared" ref="F203:F212" ca="1" si="28">$E$200</f>
        <v>#REF!</v>
      </c>
      <c r="G203" s="32" t="e">
        <f t="shared" ref="G203:G212" ca="1" si="29">$E$206</f>
        <v>#REF!</v>
      </c>
    </row>
    <row r="204" spans="1:7" ht="15.75" hidden="1" x14ac:dyDescent="0.25">
      <c r="A204" s="28" t="e">
        <f ca="1">IF(B204&lt;&gt;" ",COUNTIF($A$37:A203,"&gt;0")+1,"")</f>
        <v>#REF!</v>
      </c>
      <c r="B204" s="28" t="e">
        <f ca="1">IF($E$204=" "," ",IF(HLOOKUP(B203,INDIRECT($B$33),$G$199,FALSE)=0," ",HLOOKUP(B203,INDIRECT($B$33),$G$199,FALSE)))</f>
        <v>#REF!</v>
      </c>
      <c r="C204" s="28" t="e">
        <f ca="1">IF($E$204=" "," ",IF(HLOOKUP(C203,INDIRECT($B$33),$G$199,FALSE)=0," ",HLOOKUP(C203,INDIRECT($B$33),$G$199,FALSE)))</f>
        <v>#REF!</v>
      </c>
      <c r="D204" s="31" t="e">
        <f ca="1">IF($E$204=" "," ",IF(HLOOKUP(D203,INDIRECT($B$33),$G$199,FALSE)=0," ",HLOOKUP(D203,INDIRECT($B$33),$G$199,FALSE)))</f>
        <v>#REF!</v>
      </c>
      <c r="E204" s="31" t="e">
        <f ca="1">IF(HLOOKUP(E203,INDIRECT($B$33),$G$199,FALSE)=$E$39,HLOOKUP(E203,INDIRECT($B$33),$G$199,FALSE)," ")</f>
        <v>#REF!</v>
      </c>
      <c r="F204" s="28" t="e">
        <f t="shared" ca="1" si="28"/>
        <v>#REF!</v>
      </c>
      <c r="G204" s="32" t="e">
        <f t="shared" ca="1" si="29"/>
        <v>#REF!</v>
      </c>
    </row>
    <row r="205" spans="1:7" ht="15.75" hidden="1" x14ac:dyDescent="0.25">
      <c r="A205" s="28"/>
      <c r="B205" s="27" t="s">
        <v>26</v>
      </c>
      <c r="C205" s="33" t="s">
        <v>27</v>
      </c>
      <c r="D205" s="27" t="s">
        <v>28</v>
      </c>
      <c r="E205" s="30" t="s">
        <v>21</v>
      </c>
      <c r="F205" s="28" t="e">
        <f t="shared" ca="1" si="28"/>
        <v>#REF!</v>
      </c>
      <c r="G205" s="32" t="e">
        <f t="shared" ca="1" si="29"/>
        <v>#REF!</v>
      </c>
    </row>
    <row r="206" spans="1:7" ht="15.75" hidden="1" x14ac:dyDescent="0.25">
      <c r="A206" s="28" t="e">
        <f ca="1">IF(B206&lt;&gt;" ",COUNTIF($A$37:A205,"&gt;0")+1,"")</f>
        <v>#REF!</v>
      </c>
      <c r="B206" s="28" t="e">
        <f ca="1">IF($E$204=" "," ",IF(HLOOKUP(B205,INDIRECT($B$33),$G$199,FALSE)=0," ",HLOOKUP(B205,INDIRECT($B$33),$G$199,FALSE)))</f>
        <v>#REF!</v>
      </c>
      <c r="C206" s="28" t="e">
        <f ca="1">IF($E$204=" "," ",IF(HLOOKUP(C205,INDIRECT($B$33),$G$199,FALSE)=0," ",HLOOKUP(C205,INDIRECT($B$33),$G$199,FALSE)))</f>
        <v>#REF!</v>
      </c>
      <c r="D206" s="31" t="e">
        <f ca="1">IF($E$204=" "," ",IF(HLOOKUP(D205,INDIRECT($B$33),$G$199,FALSE)=0," ",HLOOKUP(D205,INDIRECT($B$33),$G$199,FALSE)))</f>
        <v>#REF!</v>
      </c>
      <c r="E206" s="28" t="e">
        <f ca="1">IF($E$204=" "," ",IF(HLOOKUP(E205,INDIRECT($B$33),$G$199,FALSE)=0," ",HLOOKUP(E205,INDIRECT($B$33),$G$199,FALSE)))</f>
        <v>#REF!</v>
      </c>
      <c r="F206" s="28" t="e">
        <f t="shared" ca="1" si="28"/>
        <v>#REF!</v>
      </c>
      <c r="G206" s="32" t="e">
        <f t="shared" ca="1" si="29"/>
        <v>#REF!</v>
      </c>
    </row>
    <row r="207" spans="1:7" ht="15.75" hidden="1" x14ac:dyDescent="0.25">
      <c r="A207" s="28"/>
      <c r="B207" s="27" t="s">
        <v>29</v>
      </c>
      <c r="C207" s="27" t="s">
        <v>30</v>
      </c>
      <c r="D207" s="27" t="s">
        <v>31</v>
      </c>
      <c r="E207" s="34" t="s">
        <v>32</v>
      </c>
      <c r="F207" s="28" t="e">
        <f t="shared" ca="1" si="28"/>
        <v>#REF!</v>
      </c>
      <c r="G207" s="32" t="e">
        <f t="shared" ca="1" si="29"/>
        <v>#REF!</v>
      </c>
    </row>
    <row r="208" spans="1:7" ht="15.75" hidden="1" x14ac:dyDescent="0.25">
      <c r="A208" s="28" t="e">
        <f ca="1">IF(B208&lt;&gt;" ",COUNTIF($A$37:A207,"&gt;0")+1,"")</f>
        <v>#REF!</v>
      </c>
      <c r="B208" s="28" t="e">
        <f ca="1">IF($E$204=" "," ",IF(HLOOKUP(B207,INDIRECT($B$33),$G$199,FALSE)=0," ",HLOOKUP(B207,INDIRECT($B$33),$G$199,FALSE)))</f>
        <v>#REF!</v>
      </c>
      <c r="C208" s="28" t="e">
        <f ca="1">IF($E$204=" "," ",IF(HLOOKUP(C207,INDIRECT($B$33),$G$199,FALSE)=0," ",HLOOKUP(C207,INDIRECT($B$33),$G$199,FALSE)))</f>
        <v>#REF!</v>
      </c>
      <c r="D208" s="31" t="e">
        <f ca="1">IF($E$204=" "," ",IF(HLOOKUP(D207,INDIRECT($B$33),$G$199,FALSE)=0," ",HLOOKUP(D207,INDIRECT($B$33),$G$199,FALSE)))</f>
        <v>#REF!</v>
      </c>
      <c r="E208" s="28" t="e">
        <f ca="1">B200&amp;IF(C200=0,"",", "&amp;C200)</f>
        <v>#REF!</v>
      </c>
      <c r="F208" s="28" t="e">
        <f t="shared" ca="1" si="28"/>
        <v>#REF!</v>
      </c>
      <c r="G208" s="32" t="e">
        <f t="shared" ca="1" si="29"/>
        <v>#REF!</v>
      </c>
    </row>
    <row r="209" spans="1:7" ht="15.75" hidden="1" x14ac:dyDescent="0.25">
      <c r="A209" s="28"/>
      <c r="B209" s="27" t="s">
        <v>33</v>
      </c>
      <c r="C209" s="33" t="s">
        <v>34</v>
      </c>
      <c r="D209" s="27" t="s">
        <v>35</v>
      </c>
      <c r="E209" s="28"/>
      <c r="F209" s="28" t="e">
        <f t="shared" ca="1" si="28"/>
        <v>#REF!</v>
      </c>
      <c r="G209" s="32" t="e">
        <f t="shared" ca="1" si="29"/>
        <v>#REF!</v>
      </c>
    </row>
    <row r="210" spans="1:7" ht="15.75" hidden="1" x14ac:dyDescent="0.25">
      <c r="A210" s="28" t="e">
        <f ca="1">IF(B210&lt;&gt;" ",COUNTIF($A$37:A209,"&gt;0")+1,"")</f>
        <v>#REF!</v>
      </c>
      <c r="B210" s="28" t="e">
        <f ca="1">IF($E$204=" "," ",IF(HLOOKUP(B209,INDIRECT($B$33),$G$199,FALSE)=0," ",HLOOKUP(B209,INDIRECT($B$33),$G$199,FALSE)))</f>
        <v>#REF!</v>
      </c>
      <c r="C210" s="28" t="e">
        <f ca="1">IF($E$204=" "," ",IF(HLOOKUP(C209,INDIRECT($B$33),$G$199,FALSE)=0," ",HLOOKUP(C209,INDIRECT($B$33),$G$199,FALSE)))</f>
        <v>#REF!</v>
      </c>
      <c r="D210" s="31" t="e">
        <f ca="1">IF($E$204=" "," ",IF(HLOOKUP(D209,INDIRECT($B$33),$G$199,FALSE)=0," ",HLOOKUP(D209,INDIRECT($B$33),$G$199,FALSE)))</f>
        <v>#REF!</v>
      </c>
      <c r="E210" s="28"/>
      <c r="F210" s="28" t="e">
        <f t="shared" ca="1" si="28"/>
        <v>#REF!</v>
      </c>
      <c r="G210" s="32" t="e">
        <f t="shared" ca="1" si="29"/>
        <v>#REF!</v>
      </c>
    </row>
    <row r="211" spans="1:7" ht="27" hidden="1" x14ac:dyDescent="0.25">
      <c r="A211" s="28"/>
      <c r="B211" s="27" t="s">
        <v>36</v>
      </c>
      <c r="C211" s="27" t="s">
        <v>37</v>
      </c>
      <c r="D211" s="27" t="s">
        <v>38</v>
      </c>
      <c r="E211" s="28"/>
      <c r="F211" s="28" t="e">
        <f t="shared" ca="1" si="28"/>
        <v>#REF!</v>
      </c>
      <c r="G211" s="32" t="e">
        <f t="shared" ca="1" si="29"/>
        <v>#REF!</v>
      </c>
    </row>
    <row r="212" spans="1:7" ht="15.75" hidden="1" x14ac:dyDescent="0.25">
      <c r="A212" s="28" t="e">
        <f ca="1">IF(B212&lt;&gt;" ",COUNTIF($A$37:A211,"&gt;0")+1,"")</f>
        <v>#REF!</v>
      </c>
      <c r="B212" s="28" t="e">
        <f ca="1">IF($E$204=" "," ",IF(HLOOKUP(B211,INDIRECT($B$33),$G$199,FALSE)=0," ",HLOOKUP(B211,INDIRECT($B$33),$G$199,FALSE)))</f>
        <v>#REF!</v>
      </c>
      <c r="C212" s="28" t="e">
        <f ca="1">IF($E$204=" "," ",IF(HLOOKUP(C211,INDIRECT($B$33),$G$199,FALSE)=0," ",HLOOKUP(C211,INDIRECT($B$33),$G$199,FALSE)))</f>
        <v>#REF!</v>
      </c>
      <c r="D212" s="31" t="e">
        <f ca="1">IF($E$204=" "," ",IF(HLOOKUP(D211,INDIRECT($B$33),$G$199,FALSE)=0," ",HLOOKUP(D211,INDIRECT($B$33),$G$199,FALSE)))</f>
        <v>#REF!</v>
      </c>
      <c r="E212" s="28"/>
      <c r="F212" s="28" t="e">
        <f t="shared" ca="1" si="28"/>
        <v>#REF!</v>
      </c>
      <c r="G212" s="32" t="e">
        <f t="shared" ca="1" si="29"/>
        <v>#REF!</v>
      </c>
    </row>
    <row r="213" spans="1:7" hidden="1" x14ac:dyDescent="0.25">
      <c r="A213" s="4"/>
      <c r="B213" s="4"/>
      <c r="C213" s="4"/>
      <c r="D213" s="4"/>
      <c r="E213" s="4"/>
      <c r="F213" s="4"/>
      <c r="G213" s="4"/>
    </row>
    <row r="214" spans="1:7" hidden="1" x14ac:dyDescent="0.25">
      <c r="A214" s="27" t="s">
        <v>1</v>
      </c>
      <c r="B214" s="27" t="s">
        <v>12</v>
      </c>
      <c r="C214" s="27" t="s">
        <v>13</v>
      </c>
      <c r="D214" s="27" t="s">
        <v>14</v>
      </c>
      <c r="E214" s="27" t="s">
        <v>15</v>
      </c>
      <c r="F214" s="4">
        <v>13</v>
      </c>
      <c r="G214" s="4">
        <f>$G$34+F214-1</f>
        <v>12</v>
      </c>
    </row>
    <row r="215" spans="1:7" ht="15.75" hidden="1" x14ac:dyDescent="0.25">
      <c r="A215" s="28"/>
      <c r="B215" s="28" t="e">
        <f ca="1">IF($E$219=" "," ",HLOOKUP(B214,INDIRECT($B$33),$G$214,FALSE))</f>
        <v>#REF!</v>
      </c>
      <c r="C215" s="28" t="e">
        <f ca="1">IF($E$219=" "," ",HLOOKUP(C214,INDIRECT($B$33),$G$214,FALSE))</f>
        <v>#REF!</v>
      </c>
      <c r="D215" s="28" t="e">
        <f ca="1">IF($E$219=" "," ",HLOOKUP(D214,INDIRECT($B$33),$G$214,FALSE))</f>
        <v>#REF!</v>
      </c>
      <c r="E215" s="28" t="e">
        <f ca="1">IF(E219=" "," ",IF(HLOOKUP(E214,INDIRECT($B$33),G214,FALSE)=0," ",HLOOKUP(E214,INDIRECT($B$33),G214,FALSE)))</f>
        <v>#REF!</v>
      </c>
      <c r="F215" s="4"/>
      <c r="G215" s="4"/>
    </row>
    <row r="216" spans="1:7" hidden="1" x14ac:dyDescent="0.25">
      <c r="A216" s="27" t="s">
        <v>16</v>
      </c>
      <c r="B216" s="27" t="s">
        <v>17</v>
      </c>
      <c r="C216" s="27" t="s">
        <v>18</v>
      </c>
      <c r="D216" s="27" t="s">
        <v>19</v>
      </c>
      <c r="E216" s="27"/>
      <c r="F216" s="27" t="s">
        <v>15</v>
      </c>
      <c r="G216" s="30" t="s">
        <v>21</v>
      </c>
    </row>
    <row r="217" spans="1:7" ht="15.75" hidden="1" x14ac:dyDescent="0.25">
      <c r="A217" s="28" t="e">
        <f ca="1">IF(B217&lt;&gt;" ",COUNTIF($A$37:A216,"&gt;0")+1,"")</f>
        <v>#REF!</v>
      </c>
      <c r="B217" s="28" t="e">
        <f ca="1">IF($E$219=" "," ",IF(HLOOKUP(B216,INDIRECT($B$33),$G$214,FALSE)=0," ",HLOOKUP(B216,INDIRECT($B$33),$G$214,FALSE)))</f>
        <v>#REF!</v>
      </c>
      <c r="C217" s="28" t="e">
        <f ca="1">IF($E$219=" "," ",IF(HLOOKUP(C216,INDIRECT($B$33),$G$214,FALSE)=0," ",HLOOKUP(C216,INDIRECT($B$33),$G$214,FALSE)))</f>
        <v>#REF!</v>
      </c>
      <c r="D217" s="31" t="e">
        <f ca="1">IF($E$219=" "," ",IF(HLOOKUP(D216,INDIRECT($B$33),$G$214,FALSE)=0," ",HLOOKUP(D216,INDIRECT($B$33),$G$214,FALSE)))</f>
        <v>#REF!</v>
      </c>
      <c r="E217" s="28"/>
      <c r="F217" s="28" t="e">
        <f ca="1">$E$215</f>
        <v>#REF!</v>
      </c>
      <c r="G217" s="32" t="e">
        <f ca="1">$E$221</f>
        <v>#REF!</v>
      </c>
    </row>
    <row r="218" spans="1:7" ht="15.75" hidden="1" x14ac:dyDescent="0.25">
      <c r="A218" s="28"/>
      <c r="B218" s="27" t="s">
        <v>22</v>
      </c>
      <c r="C218" s="33" t="s">
        <v>23</v>
      </c>
      <c r="D218" s="27" t="s">
        <v>24</v>
      </c>
      <c r="E218" s="30" t="s">
        <v>25</v>
      </c>
      <c r="F218" s="28" t="e">
        <f t="shared" ref="F218:F227" ca="1" si="30">$E$215</f>
        <v>#REF!</v>
      </c>
      <c r="G218" s="32" t="e">
        <f t="shared" ref="G218:G227" ca="1" si="31">$E$221</f>
        <v>#REF!</v>
      </c>
    </row>
    <row r="219" spans="1:7" ht="15.75" hidden="1" x14ac:dyDescent="0.25">
      <c r="A219" s="28" t="e">
        <f ca="1">IF(B219&lt;&gt;" ",COUNTIF($A$37:A218,"&gt;0")+1,"")</f>
        <v>#REF!</v>
      </c>
      <c r="B219" s="28" t="e">
        <f ca="1">IF($E$219=" "," ",IF(HLOOKUP(B218,INDIRECT($B$33),$G$214,FALSE)=0," ",HLOOKUP(B218,INDIRECT($B$33),$G$214,FALSE)))</f>
        <v>#REF!</v>
      </c>
      <c r="C219" s="28" t="e">
        <f ca="1">IF($E$219=" "," ",IF(HLOOKUP(C218,INDIRECT($B$33),$G$214,FALSE)=0," ",HLOOKUP(C218,INDIRECT($B$33),$G$214,FALSE)))</f>
        <v>#REF!</v>
      </c>
      <c r="D219" s="31" t="e">
        <f ca="1">IF($E$219=" "," ",IF(HLOOKUP(D218,INDIRECT($B$33),$G$214,FALSE)=0," ",HLOOKUP(D218,INDIRECT($B$33),$G$214,FALSE)))</f>
        <v>#REF!</v>
      </c>
      <c r="E219" s="31" t="e">
        <f ca="1">IF(HLOOKUP(E218,INDIRECT($B$33),$G$214,FALSE)=$E$39,HLOOKUP(E218,INDIRECT($B$33),$G$214,FALSE)," ")</f>
        <v>#REF!</v>
      </c>
      <c r="F219" s="28" t="e">
        <f t="shared" ca="1" si="30"/>
        <v>#REF!</v>
      </c>
      <c r="G219" s="32" t="e">
        <f t="shared" ca="1" si="31"/>
        <v>#REF!</v>
      </c>
    </row>
    <row r="220" spans="1:7" ht="15.75" hidden="1" x14ac:dyDescent="0.25">
      <c r="A220" s="28"/>
      <c r="B220" s="27" t="s">
        <v>26</v>
      </c>
      <c r="C220" s="33" t="s">
        <v>27</v>
      </c>
      <c r="D220" s="27" t="s">
        <v>28</v>
      </c>
      <c r="E220" s="30" t="s">
        <v>21</v>
      </c>
      <c r="F220" s="28" t="e">
        <f t="shared" ca="1" si="30"/>
        <v>#REF!</v>
      </c>
      <c r="G220" s="32" t="e">
        <f t="shared" ca="1" si="31"/>
        <v>#REF!</v>
      </c>
    </row>
    <row r="221" spans="1:7" ht="15.75" hidden="1" x14ac:dyDescent="0.25">
      <c r="A221" s="28" t="e">
        <f ca="1">IF(B221&lt;&gt;" ",COUNTIF($A$37:A220,"&gt;0")+1,"")</f>
        <v>#REF!</v>
      </c>
      <c r="B221" s="28" t="e">
        <f ca="1">IF($E$219=" "," ",IF(HLOOKUP(B220,INDIRECT($B$33),$G$214,FALSE)=0," ",HLOOKUP(B220,INDIRECT($B$33),$G$214,FALSE)))</f>
        <v>#REF!</v>
      </c>
      <c r="C221" s="28" t="e">
        <f ca="1">IF($E$219=" "," ",IF(HLOOKUP(C220,INDIRECT($B$33),$G$214,FALSE)=0," ",HLOOKUP(C220,INDIRECT($B$33),$G$214,FALSE)))</f>
        <v>#REF!</v>
      </c>
      <c r="D221" s="31" t="e">
        <f ca="1">IF($E$219=" "," ",IF(HLOOKUP(D220,INDIRECT($B$33),$G$214,FALSE)=0," ",HLOOKUP(D220,INDIRECT($B$33),$G$214,FALSE)))</f>
        <v>#REF!</v>
      </c>
      <c r="E221" s="28" t="e">
        <f ca="1">IF($E$219=" "," ",IF(HLOOKUP(E220,INDIRECT($B$33),$G$214,FALSE)=0," ",HLOOKUP(E220,INDIRECT($B$33),$G$214,FALSE)))</f>
        <v>#REF!</v>
      </c>
      <c r="F221" s="28" t="e">
        <f t="shared" ca="1" si="30"/>
        <v>#REF!</v>
      </c>
      <c r="G221" s="32" t="e">
        <f t="shared" ca="1" si="31"/>
        <v>#REF!</v>
      </c>
    </row>
    <row r="222" spans="1:7" ht="15.75" hidden="1" x14ac:dyDescent="0.25">
      <c r="A222" s="28"/>
      <c r="B222" s="27" t="s">
        <v>29</v>
      </c>
      <c r="C222" s="27" t="s">
        <v>30</v>
      </c>
      <c r="D222" s="27" t="s">
        <v>31</v>
      </c>
      <c r="E222" s="34" t="s">
        <v>32</v>
      </c>
      <c r="F222" s="28" t="e">
        <f t="shared" ca="1" si="30"/>
        <v>#REF!</v>
      </c>
      <c r="G222" s="32" t="e">
        <f t="shared" ca="1" si="31"/>
        <v>#REF!</v>
      </c>
    </row>
    <row r="223" spans="1:7" ht="15.75" hidden="1" x14ac:dyDescent="0.25">
      <c r="A223" s="28" t="e">
        <f ca="1">IF(B223&lt;&gt;" ",COUNTIF($A$37:A222,"&gt;0")+1,"")</f>
        <v>#REF!</v>
      </c>
      <c r="B223" s="28" t="e">
        <f ca="1">IF($E$219=" "," ",IF(HLOOKUP(B222,INDIRECT($B$33),$G$214,FALSE)=0," ",HLOOKUP(B222,INDIRECT($B$33),$G$214,FALSE)))</f>
        <v>#REF!</v>
      </c>
      <c r="C223" s="28" t="e">
        <f ca="1">IF($E$219=" "," ",IF(HLOOKUP(C222,INDIRECT($B$33),$G$214,FALSE)=0," ",HLOOKUP(C222,INDIRECT($B$33),$G$214,FALSE)))</f>
        <v>#REF!</v>
      </c>
      <c r="D223" s="31" t="e">
        <f ca="1">IF($E$219=" "," ",IF(HLOOKUP(D222,INDIRECT($B$33),$G$214,FALSE)=0," ",HLOOKUP(D222,INDIRECT($B$33),$G$214,FALSE)))</f>
        <v>#REF!</v>
      </c>
      <c r="E223" s="28" t="e">
        <f ca="1">B215&amp;IF(C215=0,"",", "&amp;C215)</f>
        <v>#REF!</v>
      </c>
      <c r="F223" s="28" t="e">
        <f t="shared" ca="1" si="30"/>
        <v>#REF!</v>
      </c>
      <c r="G223" s="32" t="e">
        <f t="shared" ca="1" si="31"/>
        <v>#REF!</v>
      </c>
    </row>
    <row r="224" spans="1:7" ht="15.75" hidden="1" x14ac:dyDescent="0.25">
      <c r="A224" s="28"/>
      <c r="B224" s="27" t="s">
        <v>33</v>
      </c>
      <c r="C224" s="33" t="s">
        <v>34</v>
      </c>
      <c r="D224" s="27" t="s">
        <v>35</v>
      </c>
      <c r="E224" s="28"/>
      <c r="F224" s="28" t="e">
        <f t="shared" ca="1" si="30"/>
        <v>#REF!</v>
      </c>
      <c r="G224" s="32" t="e">
        <f t="shared" ca="1" si="31"/>
        <v>#REF!</v>
      </c>
    </row>
    <row r="225" spans="1:7" ht="15.75" hidden="1" x14ac:dyDescent="0.25">
      <c r="A225" s="28" t="e">
        <f ca="1">IF(B225&lt;&gt;" ",COUNTIF($A$37:A224,"&gt;0")+1,"")</f>
        <v>#REF!</v>
      </c>
      <c r="B225" s="28" t="e">
        <f ca="1">IF($E$219=" "," ",IF(HLOOKUP(B224,INDIRECT($B$33),$G$214,FALSE)=0," ",HLOOKUP(B224,INDIRECT($B$33),$G$214,FALSE)))</f>
        <v>#REF!</v>
      </c>
      <c r="C225" s="28" t="e">
        <f ca="1">IF($E$219=" "," ",IF(HLOOKUP(C224,INDIRECT($B$33),$G$214,FALSE)=0," ",HLOOKUP(C224,INDIRECT($B$33),$G$214,FALSE)))</f>
        <v>#REF!</v>
      </c>
      <c r="D225" s="31" t="e">
        <f ca="1">IF($E$219=" "," ",IF(HLOOKUP(D224,INDIRECT($B$33),$G$214,FALSE)=0," ",HLOOKUP(D224,INDIRECT($B$33),$G$214,FALSE)))</f>
        <v>#REF!</v>
      </c>
      <c r="E225" s="28"/>
      <c r="F225" s="28" t="e">
        <f t="shared" ca="1" si="30"/>
        <v>#REF!</v>
      </c>
      <c r="G225" s="32" t="e">
        <f t="shared" ca="1" si="31"/>
        <v>#REF!</v>
      </c>
    </row>
    <row r="226" spans="1:7" ht="27" hidden="1" x14ac:dyDescent="0.25">
      <c r="A226" s="28"/>
      <c r="B226" s="27" t="s">
        <v>36</v>
      </c>
      <c r="C226" s="27" t="s">
        <v>37</v>
      </c>
      <c r="D226" s="27" t="s">
        <v>38</v>
      </c>
      <c r="E226" s="28"/>
      <c r="F226" s="28" t="e">
        <f t="shared" ca="1" si="30"/>
        <v>#REF!</v>
      </c>
      <c r="G226" s="32" t="e">
        <f t="shared" ca="1" si="31"/>
        <v>#REF!</v>
      </c>
    </row>
    <row r="227" spans="1:7" ht="15.75" hidden="1" x14ac:dyDescent="0.25">
      <c r="A227" s="28" t="e">
        <f ca="1">IF(B227&lt;&gt;" ",COUNTIF($A$37:A226,"&gt;0")+1,"")</f>
        <v>#REF!</v>
      </c>
      <c r="B227" s="28" t="e">
        <f ca="1">IF($E$219=" "," ",IF(HLOOKUP(B226,INDIRECT($B$33),$G$214,FALSE)=0," ",HLOOKUP(B226,INDIRECT($B$33),$G$214,FALSE)))</f>
        <v>#REF!</v>
      </c>
      <c r="C227" s="28" t="e">
        <f ca="1">IF($E$219=" "," ",IF(HLOOKUP(C226,INDIRECT($B$33),$G$214,FALSE)=0," ",HLOOKUP(C226,INDIRECT($B$33),$G$214,FALSE)))</f>
        <v>#REF!</v>
      </c>
      <c r="D227" s="31" t="e">
        <f ca="1">IF($E$219=" "," ",IF(HLOOKUP(D226,INDIRECT($B$33),$G$214,FALSE)=0," ",HLOOKUP(D226,INDIRECT($B$33),$G$214,FALSE)))</f>
        <v>#REF!</v>
      </c>
      <c r="E227" s="28"/>
      <c r="F227" s="28" t="e">
        <f t="shared" ca="1" si="30"/>
        <v>#REF!</v>
      </c>
      <c r="G227" s="32" t="e">
        <f t="shared" ca="1" si="31"/>
        <v>#REF!</v>
      </c>
    </row>
    <row r="228" spans="1:7" hidden="1" x14ac:dyDescent="0.25">
      <c r="A228" s="4"/>
      <c r="B228" s="4"/>
      <c r="C228" s="4"/>
      <c r="D228" s="4"/>
      <c r="E228" s="4"/>
      <c r="F228" s="4"/>
      <c r="G228" s="4"/>
    </row>
    <row r="229" spans="1:7" hidden="1" x14ac:dyDescent="0.25">
      <c r="A229" s="27" t="s">
        <v>1</v>
      </c>
      <c r="B229" s="27" t="s">
        <v>12</v>
      </c>
      <c r="C229" s="27" t="s">
        <v>13</v>
      </c>
      <c r="D229" s="27" t="s">
        <v>14</v>
      </c>
      <c r="E229" s="27" t="s">
        <v>15</v>
      </c>
      <c r="F229" s="4">
        <v>14</v>
      </c>
      <c r="G229" s="4">
        <f>$G$34+F229-1</f>
        <v>13</v>
      </c>
    </row>
    <row r="230" spans="1:7" ht="15.75" hidden="1" x14ac:dyDescent="0.25">
      <c r="A230" s="28"/>
      <c r="B230" s="28" t="e">
        <f ca="1">IF($E$234=" "," ",HLOOKUP(B229,INDIRECT($B$33),$G$229,FALSE))</f>
        <v>#REF!</v>
      </c>
      <c r="C230" s="28" t="e">
        <f ca="1">IF($E$234=" "," ",HLOOKUP(C229,INDIRECT($B$33),$G$229,FALSE))</f>
        <v>#REF!</v>
      </c>
      <c r="D230" s="28" t="e">
        <f ca="1">IF($E$234=" "," ",HLOOKUP(D229,INDIRECT($B$33),$G$229,FALSE))</f>
        <v>#REF!</v>
      </c>
      <c r="E230" s="28" t="e">
        <f ca="1">IF(E234=" "," ",IF(HLOOKUP(E229,INDIRECT($B$33),G229,FALSE)=0," ",HLOOKUP(E229,INDIRECT($B$33),G229,FALSE)))</f>
        <v>#REF!</v>
      </c>
      <c r="F230" s="4"/>
      <c r="G230" s="4"/>
    </row>
    <row r="231" spans="1:7" hidden="1" x14ac:dyDescent="0.25">
      <c r="A231" s="27" t="s">
        <v>16</v>
      </c>
      <c r="B231" s="27" t="s">
        <v>17</v>
      </c>
      <c r="C231" s="27" t="s">
        <v>18</v>
      </c>
      <c r="D231" s="27" t="s">
        <v>19</v>
      </c>
      <c r="E231" s="27"/>
      <c r="F231" s="27" t="s">
        <v>15</v>
      </c>
      <c r="G231" s="30" t="s">
        <v>21</v>
      </c>
    </row>
    <row r="232" spans="1:7" ht="15.75" hidden="1" x14ac:dyDescent="0.25">
      <c r="A232" s="28" t="e">
        <f ca="1">IF(B232&lt;&gt;" ",COUNTIF($A$37:A231,"&gt;0")+1,"")</f>
        <v>#REF!</v>
      </c>
      <c r="B232" s="28" t="e">
        <f ca="1">IF($E$234=" "," ",IF(HLOOKUP(B231,INDIRECT($B$33),$G$229,FALSE)=0," ",HLOOKUP(B231,INDIRECT($B$33),$G$229,FALSE)))</f>
        <v>#REF!</v>
      </c>
      <c r="C232" s="28" t="e">
        <f ca="1">IF($E$234=" "," ",IF(HLOOKUP(C231,INDIRECT($B$33),$G$229,FALSE)=0," ",HLOOKUP(C231,INDIRECT($B$33),$G$229,FALSE)))</f>
        <v>#REF!</v>
      </c>
      <c r="D232" s="31" t="e">
        <f ca="1">IF($E$234=" "," ",IF(HLOOKUP(D231,INDIRECT($B$33),$G$229,FALSE)=0," ",HLOOKUP(D231,INDIRECT($B$33),$G$229,FALSE)))</f>
        <v>#REF!</v>
      </c>
      <c r="E232" s="28"/>
      <c r="F232" s="28" t="e">
        <f ca="1">$E$230</f>
        <v>#REF!</v>
      </c>
      <c r="G232" s="32" t="e">
        <f ca="1">$E$236</f>
        <v>#REF!</v>
      </c>
    </row>
    <row r="233" spans="1:7" ht="15.75" hidden="1" x14ac:dyDescent="0.25">
      <c r="A233" s="28"/>
      <c r="B233" s="27" t="s">
        <v>22</v>
      </c>
      <c r="C233" s="33" t="s">
        <v>23</v>
      </c>
      <c r="D233" s="27" t="s">
        <v>24</v>
      </c>
      <c r="E233" s="30" t="s">
        <v>25</v>
      </c>
      <c r="F233" s="28" t="e">
        <f t="shared" ref="F233:F242" ca="1" si="32">$E$230</f>
        <v>#REF!</v>
      </c>
      <c r="G233" s="32" t="e">
        <f t="shared" ref="G233:G242" ca="1" si="33">$E$236</f>
        <v>#REF!</v>
      </c>
    </row>
    <row r="234" spans="1:7" ht="15.75" hidden="1" x14ac:dyDescent="0.25">
      <c r="A234" s="28" t="e">
        <f ca="1">IF(B234&lt;&gt;" ",COUNTIF($A$37:A233,"&gt;0")+1,"")</f>
        <v>#REF!</v>
      </c>
      <c r="B234" s="28" t="e">
        <f ca="1">IF($E$234=" "," ",IF(HLOOKUP(B233,INDIRECT($B$33),$G$229,FALSE)=0," ",HLOOKUP(B233,INDIRECT($B$33),$G$229,FALSE)))</f>
        <v>#REF!</v>
      </c>
      <c r="C234" s="28" t="e">
        <f ca="1">IF($E$234=" "," ",IF(HLOOKUP(C233,INDIRECT($B$33),$G$229,FALSE)=0," ",HLOOKUP(C233,INDIRECT($B$33),$G$229,FALSE)))</f>
        <v>#REF!</v>
      </c>
      <c r="D234" s="31" t="e">
        <f ca="1">IF($E$234=" "," ",IF(HLOOKUP(D233,INDIRECT($B$33),$G$229,FALSE)=0," ",HLOOKUP(D233,INDIRECT($B$33),$G$229,FALSE)))</f>
        <v>#REF!</v>
      </c>
      <c r="E234" s="31" t="e">
        <f ca="1">IF(HLOOKUP(E233,INDIRECT($B$33),$G$229,FALSE)=$E$39,HLOOKUP(E233,INDIRECT($B$33),$G$229,FALSE)," ")</f>
        <v>#REF!</v>
      </c>
      <c r="F234" s="28" t="e">
        <f t="shared" ca="1" si="32"/>
        <v>#REF!</v>
      </c>
      <c r="G234" s="32" t="e">
        <f t="shared" ca="1" si="33"/>
        <v>#REF!</v>
      </c>
    </row>
    <row r="235" spans="1:7" ht="15.75" hidden="1" x14ac:dyDescent="0.25">
      <c r="A235" s="28"/>
      <c r="B235" s="27" t="s">
        <v>26</v>
      </c>
      <c r="C235" s="33" t="s">
        <v>27</v>
      </c>
      <c r="D235" s="27" t="s">
        <v>28</v>
      </c>
      <c r="E235" s="30" t="s">
        <v>21</v>
      </c>
      <c r="F235" s="28" t="e">
        <f t="shared" ca="1" si="32"/>
        <v>#REF!</v>
      </c>
      <c r="G235" s="32" t="e">
        <f t="shared" ca="1" si="33"/>
        <v>#REF!</v>
      </c>
    </row>
    <row r="236" spans="1:7" ht="15.75" hidden="1" x14ac:dyDescent="0.25">
      <c r="A236" s="28" t="e">
        <f ca="1">IF(B236&lt;&gt;" ",COUNTIF($A$37:A235,"&gt;0")+1,"")</f>
        <v>#REF!</v>
      </c>
      <c r="B236" s="28" t="e">
        <f ca="1">IF($E$234=" "," ",IF(HLOOKUP(B235,INDIRECT($B$33),$G$229,FALSE)=0," ",HLOOKUP(B235,INDIRECT($B$33),$G$229,FALSE)))</f>
        <v>#REF!</v>
      </c>
      <c r="C236" s="28" t="e">
        <f ca="1">IF($E$234=" "," ",IF(HLOOKUP(C235,INDIRECT($B$33),$G$229,FALSE)=0," ",HLOOKUP(C235,INDIRECT($B$33),$G$229,FALSE)))</f>
        <v>#REF!</v>
      </c>
      <c r="D236" s="31" t="e">
        <f ca="1">IF($E$234=" "," ",IF(HLOOKUP(D235,INDIRECT($B$33),$G$229,FALSE)=0," ",HLOOKUP(D235,INDIRECT($B$33),$G$229,FALSE)))</f>
        <v>#REF!</v>
      </c>
      <c r="E236" s="28" t="e">
        <f ca="1">IF($E$234=" "," ",IF(HLOOKUP(E235,INDIRECT($B$33),$G$229,FALSE)=0," ",HLOOKUP(E235,INDIRECT($B$33),$G$229,FALSE)))</f>
        <v>#REF!</v>
      </c>
      <c r="F236" s="28" t="e">
        <f t="shared" ca="1" si="32"/>
        <v>#REF!</v>
      </c>
      <c r="G236" s="32" t="e">
        <f t="shared" ca="1" si="33"/>
        <v>#REF!</v>
      </c>
    </row>
    <row r="237" spans="1:7" ht="15.75" hidden="1" x14ac:dyDescent="0.25">
      <c r="A237" s="28"/>
      <c r="B237" s="27" t="s">
        <v>29</v>
      </c>
      <c r="C237" s="27" t="s">
        <v>30</v>
      </c>
      <c r="D237" s="27" t="s">
        <v>31</v>
      </c>
      <c r="E237" s="34" t="s">
        <v>32</v>
      </c>
      <c r="F237" s="28" t="e">
        <f t="shared" ca="1" si="32"/>
        <v>#REF!</v>
      </c>
      <c r="G237" s="32" t="e">
        <f t="shared" ca="1" si="33"/>
        <v>#REF!</v>
      </c>
    </row>
    <row r="238" spans="1:7" ht="15.75" hidden="1" x14ac:dyDescent="0.25">
      <c r="A238" s="28" t="e">
        <f ca="1">IF(B238&lt;&gt;" ",COUNTIF($A$37:A237,"&gt;0")+1,"")</f>
        <v>#REF!</v>
      </c>
      <c r="B238" s="28" t="e">
        <f ca="1">IF($E$234=" "," ",IF(HLOOKUP(B237,INDIRECT($B$33),$G$229,FALSE)=0," ",HLOOKUP(B237,INDIRECT($B$33),$G$229,FALSE)))</f>
        <v>#REF!</v>
      </c>
      <c r="C238" s="28" t="e">
        <f ca="1">IF($E$234=" "," ",IF(HLOOKUP(C237,INDIRECT($B$33),$G$229,FALSE)=0," ",HLOOKUP(C237,INDIRECT($B$33),$G$229,FALSE)))</f>
        <v>#REF!</v>
      </c>
      <c r="D238" s="31" t="e">
        <f ca="1">IF($E$234=" "," ",IF(HLOOKUP(D237,INDIRECT($B$33),$G$229,FALSE)=0," ",HLOOKUP(D237,INDIRECT($B$33),$G$229,FALSE)))</f>
        <v>#REF!</v>
      </c>
      <c r="E238" s="28" t="e">
        <f ca="1">B230&amp;IF(C230=0,"",", "&amp;C230)</f>
        <v>#REF!</v>
      </c>
      <c r="F238" s="28" t="e">
        <f t="shared" ca="1" si="32"/>
        <v>#REF!</v>
      </c>
      <c r="G238" s="32" t="e">
        <f t="shared" ca="1" si="33"/>
        <v>#REF!</v>
      </c>
    </row>
    <row r="239" spans="1:7" ht="15.75" hidden="1" x14ac:dyDescent="0.25">
      <c r="A239" s="28"/>
      <c r="B239" s="27" t="s">
        <v>33</v>
      </c>
      <c r="C239" s="33" t="s">
        <v>34</v>
      </c>
      <c r="D239" s="27" t="s">
        <v>35</v>
      </c>
      <c r="E239" s="28"/>
      <c r="F239" s="28" t="e">
        <f t="shared" ca="1" si="32"/>
        <v>#REF!</v>
      </c>
      <c r="G239" s="32" t="e">
        <f t="shared" ca="1" si="33"/>
        <v>#REF!</v>
      </c>
    </row>
    <row r="240" spans="1:7" ht="15.75" hidden="1" x14ac:dyDescent="0.25">
      <c r="A240" s="28" t="e">
        <f ca="1">IF(B240&lt;&gt;" ",COUNTIF($A$37:A239,"&gt;0")+1,"")</f>
        <v>#REF!</v>
      </c>
      <c r="B240" s="28" t="e">
        <f ca="1">IF($E$234=" "," ",IF(HLOOKUP(B239,INDIRECT($B$33),$G$229,FALSE)=0," ",HLOOKUP(B239,INDIRECT($B$33),$G$229,FALSE)))</f>
        <v>#REF!</v>
      </c>
      <c r="C240" s="28" t="e">
        <f ca="1">IF($E$234=" "," ",IF(HLOOKUP(C239,INDIRECT($B$33),$G$229,FALSE)=0," ",HLOOKUP(C239,INDIRECT($B$33),$G$229,FALSE)))</f>
        <v>#REF!</v>
      </c>
      <c r="D240" s="31" t="e">
        <f ca="1">IF($E$234=" "," ",IF(HLOOKUP(D239,INDIRECT($B$33),$G$229,FALSE)=0," ",HLOOKUP(D239,INDIRECT($B$33),$G$229,FALSE)))</f>
        <v>#REF!</v>
      </c>
      <c r="E240" s="28"/>
      <c r="F240" s="28" t="e">
        <f t="shared" ca="1" si="32"/>
        <v>#REF!</v>
      </c>
      <c r="G240" s="32" t="e">
        <f t="shared" ca="1" si="33"/>
        <v>#REF!</v>
      </c>
    </row>
    <row r="241" spans="1:7" ht="27" hidden="1" x14ac:dyDescent="0.25">
      <c r="A241" s="28"/>
      <c r="B241" s="27" t="s">
        <v>36</v>
      </c>
      <c r="C241" s="27" t="s">
        <v>37</v>
      </c>
      <c r="D241" s="27" t="s">
        <v>38</v>
      </c>
      <c r="E241" s="28"/>
      <c r="F241" s="28" t="e">
        <f t="shared" ca="1" si="32"/>
        <v>#REF!</v>
      </c>
      <c r="G241" s="32" t="e">
        <f t="shared" ca="1" si="33"/>
        <v>#REF!</v>
      </c>
    </row>
    <row r="242" spans="1:7" ht="15.75" hidden="1" x14ac:dyDescent="0.25">
      <c r="A242" s="28" t="e">
        <f ca="1">IF(B242&lt;&gt;" ",COUNTIF($A$37:A241,"&gt;0")+1,"")</f>
        <v>#REF!</v>
      </c>
      <c r="B242" s="28" t="e">
        <f ca="1">IF($E$234=" "," ",IF(HLOOKUP(B241,INDIRECT($B$33),$G$229,FALSE)=0," ",HLOOKUP(B241,INDIRECT($B$33),$G$229,FALSE)))</f>
        <v>#REF!</v>
      </c>
      <c r="C242" s="28" t="e">
        <f ca="1">IF($E$234=" "," ",IF(HLOOKUP(C241,INDIRECT($B$33),$G$229,FALSE)=0," ",HLOOKUP(C241,INDIRECT($B$33),$G$229,FALSE)))</f>
        <v>#REF!</v>
      </c>
      <c r="D242" s="31" t="e">
        <f ca="1">IF($E$234=" "," ",IF(HLOOKUP(D241,INDIRECT($B$33),$G$229,FALSE)=0," ",HLOOKUP(D241,INDIRECT($B$33),$G$229,FALSE)))</f>
        <v>#REF!</v>
      </c>
      <c r="E242" s="28"/>
      <c r="F242" s="28" t="e">
        <f t="shared" ca="1" si="32"/>
        <v>#REF!</v>
      </c>
      <c r="G242" s="32" t="e">
        <f t="shared" ca="1" si="33"/>
        <v>#REF!</v>
      </c>
    </row>
    <row r="243" spans="1:7" hidden="1" x14ac:dyDescent="0.25">
      <c r="A243" s="4"/>
      <c r="B243" s="4"/>
      <c r="C243" s="4"/>
      <c r="D243" s="4"/>
      <c r="E243" s="4"/>
      <c r="F243" s="4"/>
      <c r="G243" s="4"/>
    </row>
    <row r="244" spans="1:7" hidden="1" x14ac:dyDescent="0.25">
      <c r="A244" s="27" t="s">
        <v>1</v>
      </c>
      <c r="B244" s="27" t="s">
        <v>12</v>
      </c>
      <c r="C244" s="27" t="s">
        <v>13</v>
      </c>
      <c r="D244" s="27" t="s">
        <v>14</v>
      </c>
      <c r="E244" s="27" t="s">
        <v>15</v>
      </c>
      <c r="F244" s="4">
        <v>15</v>
      </c>
      <c r="G244" s="4">
        <f>$G$34+F244-1</f>
        <v>14</v>
      </c>
    </row>
    <row r="245" spans="1:7" ht="15.75" hidden="1" x14ac:dyDescent="0.25">
      <c r="A245" s="28"/>
      <c r="B245" s="28" t="e">
        <f ca="1">IF($E$249=" "," ",HLOOKUP(B244,INDIRECT($B$33),$G$244,FALSE))</f>
        <v>#REF!</v>
      </c>
      <c r="C245" s="28" t="e">
        <f ca="1">IF($E$249=" "," ",HLOOKUP(C244,INDIRECT($B$33),$G$244,FALSE))</f>
        <v>#REF!</v>
      </c>
      <c r="D245" s="28" t="e">
        <f ca="1">IF($E$249=" "," ",HLOOKUP(D244,INDIRECT($B$33),$G$244,FALSE))</f>
        <v>#REF!</v>
      </c>
      <c r="E245" s="28" t="e">
        <f ca="1">IF(E249=" "," ",IF(HLOOKUP(E244,INDIRECT($B$33),G244,FALSE)=0," ",HLOOKUP(E244,INDIRECT($B$33),G244,FALSE)))</f>
        <v>#REF!</v>
      </c>
      <c r="F245" s="4"/>
      <c r="G245" s="4"/>
    </row>
    <row r="246" spans="1:7" hidden="1" x14ac:dyDescent="0.25">
      <c r="A246" s="27" t="s">
        <v>16</v>
      </c>
      <c r="B246" s="27" t="s">
        <v>17</v>
      </c>
      <c r="C246" s="27" t="s">
        <v>18</v>
      </c>
      <c r="D246" s="27" t="s">
        <v>19</v>
      </c>
      <c r="E246" s="27"/>
      <c r="F246" s="27" t="s">
        <v>15</v>
      </c>
      <c r="G246" s="30" t="s">
        <v>21</v>
      </c>
    </row>
    <row r="247" spans="1:7" ht="15.75" hidden="1" x14ac:dyDescent="0.25">
      <c r="A247" s="28" t="e">
        <f ca="1">IF(B247&lt;&gt;" ",COUNTIF($A$37:A246,"&gt;0")+1,"")</f>
        <v>#REF!</v>
      </c>
      <c r="B247" s="28" t="e">
        <f ca="1">IF($E$249=" "," ",IF(HLOOKUP(B246,INDIRECT($B$33),$G$244,FALSE)=0," ",HLOOKUP(B246,INDIRECT($B$33),$G$244,FALSE)))</f>
        <v>#REF!</v>
      </c>
      <c r="C247" s="28" t="e">
        <f ca="1">IF($E$249=" "," ",IF(HLOOKUP(C246,INDIRECT($B$33),$G$244,FALSE)=0," ",HLOOKUP(C246,INDIRECT($B$33),$G$244,FALSE)))</f>
        <v>#REF!</v>
      </c>
      <c r="D247" s="31" t="e">
        <f ca="1">IF($E$249=" "," ",IF(HLOOKUP(D246,INDIRECT($B$33),$G$244,FALSE)=0," ",HLOOKUP(D246,INDIRECT($B$33),$G$244,FALSE)))</f>
        <v>#REF!</v>
      </c>
      <c r="E247" s="28"/>
      <c r="F247" s="28" t="e">
        <f ca="1">$E$245</f>
        <v>#REF!</v>
      </c>
      <c r="G247" s="32" t="e">
        <f ca="1">$E$251</f>
        <v>#REF!</v>
      </c>
    </row>
    <row r="248" spans="1:7" ht="15.75" hidden="1" x14ac:dyDescent="0.25">
      <c r="A248" s="28"/>
      <c r="B248" s="27" t="s">
        <v>22</v>
      </c>
      <c r="C248" s="33" t="s">
        <v>23</v>
      </c>
      <c r="D248" s="27" t="s">
        <v>24</v>
      </c>
      <c r="E248" s="30" t="s">
        <v>25</v>
      </c>
      <c r="F248" s="28" t="e">
        <f t="shared" ref="F248:F257" ca="1" si="34">$E$245</f>
        <v>#REF!</v>
      </c>
      <c r="G248" s="32" t="e">
        <f t="shared" ref="G248:G257" ca="1" si="35">$E$251</f>
        <v>#REF!</v>
      </c>
    </row>
    <row r="249" spans="1:7" ht="15.75" hidden="1" x14ac:dyDescent="0.25">
      <c r="A249" s="28" t="e">
        <f ca="1">IF(B249&lt;&gt;" ",COUNTIF($A$37:A248,"&gt;0")+1,"")</f>
        <v>#REF!</v>
      </c>
      <c r="B249" s="28" t="e">
        <f ca="1">IF($E$249=" "," ",IF(HLOOKUP(B248,INDIRECT($B$33),$G$244,FALSE)=0," ",HLOOKUP(B248,INDIRECT($B$33),$G$244,FALSE)))</f>
        <v>#REF!</v>
      </c>
      <c r="C249" s="28" t="e">
        <f ca="1">IF($E$249=" "," ",IF(HLOOKUP(C248,INDIRECT($B$33),$G$244,FALSE)=0," ",HLOOKUP(C248,INDIRECT($B$33),$G$244,FALSE)))</f>
        <v>#REF!</v>
      </c>
      <c r="D249" s="31" t="e">
        <f ca="1">IF($E$249=" "," ",IF(HLOOKUP(D248,INDIRECT($B$33),$G$244,FALSE)=0," ",HLOOKUP(D248,INDIRECT($B$33),$G$244,FALSE)))</f>
        <v>#REF!</v>
      </c>
      <c r="E249" s="31" t="e">
        <f ca="1">IF(HLOOKUP(E248,INDIRECT($B$33),$G$244,FALSE)=$E$39,HLOOKUP(E248,INDIRECT($B$33),$G$244,FALSE)," ")</f>
        <v>#REF!</v>
      </c>
      <c r="F249" s="28" t="e">
        <f t="shared" ca="1" si="34"/>
        <v>#REF!</v>
      </c>
      <c r="G249" s="32" t="e">
        <f t="shared" ca="1" si="35"/>
        <v>#REF!</v>
      </c>
    </row>
    <row r="250" spans="1:7" ht="15.75" hidden="1" x14ac:dyDescent="0.25">
      <c r="A250" s="28"/>
      <c r="B250" s="27" t="s">
        <v>26</v>
      </c>
      <c r="C250" s="33" t="s">
        <v>27</v>
      </c>
      <c r="D250" s="27" t="s">
        <v>28</v>
      </c>
      <c r="E250" s="30" t="s">
        <v>21</v>
      </c>
      <c r="F250" s="28" t="e">
        <f t="shared" ca="1" si="34"/>
        <v>#REF!</v>
      </c>
      <c r="G250" s="32" t="e">
        <f t="shared" ca="1" si="35"/>
        <v>#REF!</v>
      </c>
    </row>
    <row r="251" spans="1:7" ht="15.75" hidden="1" x14ac:dyDescent="0.25">
      <c r="A251" s="28" t="e">
        <f ca="1">IF(B251&lt;&gt;" ",COUNTIF($A$37:A250,"&gt;0")+1,"")</f>
        <v>#REF!</v>
      </c>
      <c r="B251" s="28" t="e">
        <f ca="1">IF($E$249=" "," ",IF(HLOOKUP(B250,INDIRECT($B$33),$G$244,FALSE)=0," ",HLOOKUP(B250,INDIRECT($B$33),$G$244,FALSE)))</f>
        <v>#REF!</v>
      </c>
      <c r="C251" s="28" t="e">
        <f ca="1">IF($E$249=" "," ",IF(HLOOKUP(C250,INDIRECT($B$33),$G$244,FALSE)=0," ",HLOOKUP(C250,INDIRECT($B$33),$G$244,FALSE)))</f>
        <v>#REF!</v>
      </c>
      <c r="D251" s="31" t="e">
        <f ca="1">IF($E$249=" "," ",IF(HLOOKUP(D250,INDIRECT($B$33),$G$244,FALSE)=0," ",HLOOKUP(D250,INDIRECT($B$33),$G$244,FALSE)))</f>
        <v>#REF!</v>
      </c>
      <c r="E251" s="28" t="e">
        <f ca="1">IF($E$249=" "," ",IF(HLOOKUP(E250,INDIRECT($B$33),$G$244,FALSE)=0," ",HLOOKUP(E250,INDIRECT($B$33),$G$244,FALSE)))</f>
        <v>#REF!</v>
      </c>
      <c r="F251" s="28" t="e">
        <f t="shared" ca="1" si="34"/>
        <v>#REF!</v>
      </c>
      <c r="G251" s="32" t="e">
        <f t="shared" ca="1" si="35"/>
        <v>#REF!</v>
      </c>
    </row>
    <row r="252" spans="1:7" ht="15.75" hidden="1" x14ac:dyDescent="0.25">
      <c r="A252" s="28"/>
      <c r="B252" s="27" t="s">
        <v>29</v>
      </c>
      <c r="C252" s="27" t="s">
        <v>30</v>
      </c>
      <c r="D252" s="27" t="s">
        <v>31</v>
      </c>
      <c r="E252" s="34" t="s">
        <v>32</v>
      </c>
      <c r="F252" s="28" t="e">
        <f t="shared" ca="1" si="34"/>
        <v>#REF!</v>
      </c>
      <c r="G252" s="32" t="e">
        <f t="shared" ca="1" si="35"/>
        <v>#REF!</v>
      </c>
    </row>
    <row r="253" spans="1:7" ht="15.75" hidden="1" x14ac:dyDescent="0.25">
      <c r="A253" s="28" t="e">
        <f ca="1">IF(B253&lt;&gt;" ",COUNTIF($A$37:A252,"&gt;0")+1,"")</f>
        <v>#REF!</v>
      </c>
      <c r="B253" s="28" t="e">
        <f ca="1">IF($E$249=" "," ",IF(HLOOKUP(B252,INDIRECT($B$33),$G$244,FALSE)=0," ",HLOOKUP(B252,INDIRECT($B$33),$G$244,FALSE)))</f>
        <v>#REF!</v>
      </c>
      <c r="C253" s="28" t="e">
        <f ca="1">IF($E$249=" "," ",IF(HLOOKUP(C252,INDIRECT($B$33),$G$244,FALSE)=0," ",HLOOKUP(C252,INDIRECT($B$33),$G$244,FALSE)))</f>
        <v>#REF!</v>
      </c>
      <c r="D253" s="31" t="e">
        <f ca="1">IF($E$249=" "," ",IF(HLOOKUP(D252,INDIRECT($B$33),$G$244,FALSE)=0," ",HLOOKUP(D252,INDIRECT($B$33),$G$244,FALSE)))</f>
        <v>#REF!</v>
      </c>
      <c r="E253" s="28" t="e">
        <f ca="1">B245&amp;IF(C245=0,"",", "&amp;C245)</f>
        <v>#REF!</v>
      </c>
      <c r="F253" s="28" t="e">
        <f t="shared" ca="1" si="34"/>
        <v>#REF!</v>
      </c>
      <c r="G253" s="32" t="e">
        <f t="shared" ca="1" si="35"/>
        <v>#REF!</v>
      </c>
    </row>
    <row r="254" spans="1:7" ht="15.75" hidden="1" x14ac:dyDescent="0.25">
      <c r="A254" s="28"/>
      <c r="B254" s="27" t="s">
        <v>33</v>
      </c>
      <c r="C254" s="33" t="s">
        <v>34</v>
      </c>
      <c r="D254" s="27" t="s">
        <v>35</v>
      </c>
      <c r="E254" s="28"/>
      <c r="F254" s="28" t="e">
        <f t="shared" ca="1" si="34"/>
        <v>#REF!</v>
      </c>
      <c r="G254" s="32" t="e">
        <f t="shared" ca="1" si="35"/>
        <v>#REF!</v>
      </c>
    </row>
    <row r="255" spans="1:7" ht="15.75" hidden="1" x14ac:dyDescent="0.25">
      <c r="A255" s="28" t="e">
        <f ca="1">IF(B255&lt;&gt;" ",COUNTIF($A$37:A254,"&gt;0")+1,"")</f>
        <v>#REF!</v>
      </c>
      <c r="B255" s="28" t="e">
        <f ca="1">IF($E$249=" "," ",IF(HLOOKUP(B254,INDIRECT($B$33),$G$244,FALSE)=0," ",HLOOKUP(B254,INDIRECT($B$33),$G$244,FALSE)))</f>
        <v>#REF!</v>
      </c>
      <c r="C255" s="28" t="e">
        <f ca="1">IF($E$249=" "," ",IF(HLOOKUP(C254,INDIRECT($B$33),$G$244,FALSE)=0," ",HLOOKUP(C254,INDIRECT($B$33),$G$244,FALSE)))</f>
        <v>#REF!</v>
      </c>
      <c r="D255" s="31" t="e">
        <f ca="1">IF($E$249=" "," ",IF(HLOOKUP(D254,INDIRECT($B$33),$G$244,FALSE)=0," ",HLOOKUP(D254,INDIRECT($B$33),$G$244,FALSE)))</f>
        <v>#REF!</v>
      </c>
      <c r="E255" s="28"/>
      <c r="F255" s="28" t="e">
        <f t="shared" ca="1" si="34"/>
        <v>#REF!</v>
      </c>
      <c r="G255" s="32" t="e">
        <f t="shared" ca="1" si="35"/>
        <v>#REF!</v>
      </c>
    </row>
    <row r="256" spans="1:7" ht="27" hidden="1" x14ac:dyDescent="0.25">
      <c r="A256" s="28"/>
      <c r="B256" s="27" t="s">
        <v>36</v>
      </c>
      <c r="C256" s="27" t="s">
        <v>37</v>
      </c>
      <c r="D256" s="27" t="s">
        <v>38</v>
      </c>
      <c r="E256" s="28"/>
      <c r="F256" s="28" t="e">
        <f t="shared" ca="1" si="34"/>
        <v>#REF!</v>
      </c>
      <c r="G256" s="32" t="e">
        <f t="shared" ca="1" si="35"/>
        <v>#REF!</v>
      </c>
    </row>
    <row r="257" spans="1:7" ht="15.75" hidden="1" x14ac:dyDescent="0.25">
      <c r="A257" s="28" t="e">
        <f ca="1">IF(B257&lt;&gt;" ",COUNTIF($A$37:A256,"&gt;0")+1,"")</f>
        <v>#REF!</v>
      </c>
      <c r="B257" s="28" t="e">
        <f ca="1">IF($E$249=" "," ",IF(HLOOKUP(B256,INDIRECT($B$33),$G$244,FALSE)=0," ",HLOOKUP(B256,INDIRECT($B$33),$G$244,FALSE)))</f>
        <v>#REF!</v>
      </c>
      <c r="C257" s="28" t="e">
        <f ca="1">IF($E$249=" "," ",IF(HLOOKUP(C256,INDIRECT($B$33),$G$244,FALSE)=0," ",HLOOKUP(C256,INDIRECT($B$33),$G$244,FALSE)))</f>
        <v>#REF!</v>
      </c>
      <c r="D257" s="31" t="e">
        <f ca="1">IF($E$249=" "," ",IF(HLOOKUP(D256,INDIRECT($B$33),$G$244,FALSE)=0," ",HLOOKUP(D256,INDIRECT($B$33),$G$244,FALSE)))</f>
        <v>#REF!</v>
      </c>
      <c r="E257" s="28"/>
      <c r="F257" s="28" t="e">
        <f t="shared" ca="1" si="34"/>
        <v>#REF!</v>
      </c>
      <c r="G257" s="32" t="e">
        <f t="shared" ca="1" si="35"/>
        <v>#REF!</v>
      </c>
    </row>
    <row r="258" spans="1:7" hidden="1" x14ac:dyDescent="0.25">
      <c r="A258" s="4"/>
      <c r="B258" s="4"/>
      <c r="C258" s="4"/>
      <c r="D258" s="4"/>
      <c r="E258" s="4"/>
      <c r="F258" s="4"/>
      <c r="G258" s="4"/>
    </row>
    <row r="259" spans="1:7" hidden="1" x14ac:dyDescent="0.25">
      <c r="A259" s="4"/>
      <c r="B259" s="4"/>
      <c r="C259" s="4"/>
      <c r="D259" s="4"/>
      <c r="E259" s="4"/>
      <c r="F259" s="4"/>
      <c r="G259" s="4"/>
    </row>
    <row r="260" spans="1:7" s="10" customFormat="1" ht="15.75" hidden="1" x14ac:dyDescent="0.25">
      <c r="A260" s="10" t="s">
        <v>39</v>
      </c>
      <c r="D260" s="10" t="s">
        <v>40</v>
      </c>
      <c r="F260" s="10" t="s">
        <v>41</v>
      </c>
    </row>
    <row r="261" spans="1:7" s="10" customFormat="1" ht="27.75" hidden="1" customHeight="1" x14ac:dyDescent="0.25">
      <c r="A261" s="9" t="s">
        <v>42</v>
      </c>
      <c r="D261" s="10" t="s">
        <v>43</v>
      </c>
      <c r="F261" s="10" t="s">
        <v>43</v>
      </c>
    </row>
    <row r="262" spans="1:7" hidden="1" x14ac:dyDescent="0.25">
      <c r="A262" s="4"/>
      <c r="B262" s="4"/>
      <c r="C262" s="4"/>
      <c r="D262" s="4"/>
      <c r="E262" s="4"/>
      <c r="F262" s="4"/>
      <c r="G262" s="4"/>
    </row>
    <row r="263" spans="1:7" hidden="1" x14ac:dyDescent="0.25">
      <c r="A263" s="4"/>
      <c r="B263" s="4"/>
      <c r="C263" s="4"/>
      <c r="D263" s="4"/>
      <c r="E263" s="4"/>
      <c r="F263" s="4"/>
      <c r="G263" s="4"/>
    </row>
    <row r="264" spans="1:7" s="10" customFormat="1" ht="15.75" hidden="1" x14ac:dyDescent="0.25">
      <c r="A264" s="10" t="s">
        <v>39</v>
      </c>
      <c r="D264" s="10" t="s">
        <v>40</v>
      </c>
      <c r="F264" s="10" t="s">
        <v>41</v>
      </c>
    </row>
    <row r="265" spans="1:7" s="10" customFormat="1" ht="27.75" hidden="1" customHeight="1" x14ac:dyDescent="0.25">
      <c r="A265" s="9" t="s">
        <v>42</v>
      </c>
      <c r="D265" s="10" t="s">
        <v>43</v>
      </c>
      <c r="F265" s="10" t="s">
        <v>43</v>
      </c>
    </row>
    <row r="266" spans="1:7" hidden="1" x14ac:dyDescent="0.25">
      <c r="A266" s="4"/>
      <c r="B266" s="4"/>
      <c r="C266" s="4"/>
      <c r="D266" s="4"/>
      <c r="E266" s="4"/>
      <c r="F266" s="4"/>
      <c r="G266" s="4"/>
    </row>
    <row r="267" spans="1:7" x14ac:dyDescent="0.25">
      <c r="A267" s="4"/>
      <c r="B267" s="4"/>
      <c r="C267" s="4"/>
      <c r="D267" s="4"/>
      <c r="E267" s="4"/>
      <c r="F267" s="4"/>
      <c r="G267" s="4"/>
    </row>
  </sheetData>
  <mergeCells count="20">
    <mergeCell ref="C16:D16"/>
    <mergeCell ref="D1:G1"/>
    <mergeCell ref="A3:G3"/>
    <mergeCell ref="A4:G4"/>
    <mergeCell ref="C8:D8"/>
    <mergeCell ref="C9:D9"/>
    <mergeCell ref="C10:D10"/>
    <mergeCell ref="C11:D11"/>
    <mergeCell ref="C12:D12"/>
    <mergeCell ref="C13:D13"/>
    <mergeCell ref="C14:D14"/>
    <mergeCell ref="C15:D15"/>
    <mergeCell ref="C23:D23"/>
    <mergeCell ref="C24:D24"/>
    <mergeCell ref="C17:D17"/>
    <mergeCell ref="C18:D18"/>
    <mergeCell ref="C19:D19"/>
    <mergeCell ref="C20:D20"/>
    <mergeCell ref="C21:D21"/>
    <mergeCell ref="C22:D22"/>
  </mergeCells>
  <conditionalFormatting sqref="A9:A24">
    <cfRule type="cellIs" dxfId="0" priority="1" stopIfTrue="1" operator="equal">
      <formula>""""""</formula>
    </cfRule>
  </conditionalFormatting>
  <dataValidations count="1">
    <dataValidation type="list" allowBlank="1" showInputMessage="1" showErrorMessage="1" promptTitle="Тип соглашения" prompt="1-Прочие организации_x000a_2-контракт_x000a_3-контракт_x000a_4-договор бюджетного учреждения_x000a_5-договор бюджетного учреждения"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65537 IY65537 SU65537 ACQ65537 AMM65537 AWI65537 BGE65537 BQA65537 BZW65537 CJS65537 CTO65537 DDK65537 DNG65537 DXC65537 EGY65537 EQU65537 FAQ65537 FKM65537 FUI65537 GEE65537 GOA65537 GXW65537 HHS65537 HRO65537 IBK65537 ILG65537 IVC65537 JEY65537 JOU65537 JYQ65537 KIM65537 KSI65537 LCE65537 LMA65537 LVW65537 MFS65537 MPO65537 MZK65537 NJG65537 NTC65537 OCY65537 OMU65537 OWQ65537 PGM65537 PQI65537 QAE65537 QKA65537 QTW65537 RDS65537 RNO65537 RXK65537 SHG65537 SRC65537 TAY65537 TKU65537 TUQ65537 UEM65537 UOI65537 UYE65537 VIA65537 VRW65537 WBS65537 WLO65537 WVK65537 C131073 IY131073 SU131073 ACQ131073 AMM131073 AWI131073 BGE131073 BQA131073 BZW131073 CJS131073 CTO131073 DDK131073 DNG131073 DXC131073 EGY131073 EQU131073 FAQ131073 FKM131073 FUI131073 GEE131073 GOA131073 GXW131073 HHS131073 HRO131073 IBK131073 ILG131073 IVC131073 JEY131073 JOU131073 JYQ131073 KIM131073 KSI131073 LCE131073 LMA131073 LVW131073 MFS131073 MPO131073 MZK131073 NJG131073 NTC131073 OCY131073 OMU131073 OWQ131073 PGM131073 PQI131073 QAE131073 QKA131073 QTW131073 RDS131073 RNO131073 RXK131073 SHG131073 SRC131073 TAY131073 TKU131073 TUQ131073 UEM131073 UOI131073 UYE131073 VIA131073 VRW131073 WBS131073 WLO131073 WVK131073 C196609 IY196609 SU196609 ACQ196609 AMM196609 AWI196609 BGE196609 BQA196609 BZW196609 CJS196609 CTO196609 DDK196609 DNG196609 DXC196609 EGY196609 EQU196609 FAQ196609 FKM196609 FUI196609 GEE196609 GOA196609 GXW196609 HHS196609 HRO196609 IBK196609 ILG196609 IVC196609 JEY196609 JOU196609 JYQ196609 KIM196609 KSI196609 LCE196609 LMA196609 LVW196609 MFS196609 MPO196609 MZK196609 NJG196609 NTC196609 OCY196609 OMU196609 OWQ196609 PGM196609 PQI196609 QAE196609 QKA196609 QTW196609 RDS196609 RNO196609 RXK196609 SHG196609 SRC196609 TAY196609 TKU196609 TUQ196609 UEM196609 UOI196609 UYE196609 VIA196609 VRW196609 WBS196609 WLO196609 WVK196609 C262145 IY262145 SU262145 ACQ262145 AMM262145 AWI262145 BGE262145 BQA262145 BZW262145 CJS262145 CTO262145 DDK262145 DNG262145 DXC262145 EGY262145 EQU262145 FAQ262145 FKM262145 FUI262145 GEE262145 GOA262145 GXW262145 HHS262145 HRO262145 IBK262145 ILG262145 IVC262145 JEY262145 JOU262145 JYQ262145 KIM262145 KSI262145 LCE262145 LMA262145 LVW262145 MFS262145 MPO262145 MZK262145 NJG262145 NTC262145 OCY262145 OMU262145 OWQ262145 PGM262145 PQI262145 QAE262145 QKA262145 QTW262145 RDS262145 RNO262145 RXK262145 SHG262145 SRC262145 TAY262145 TKU262145 TUQ262145 UEM262145 UOI262145 UYE262145 VIA262145 VRW262145 WBS262145 WLO262145 WVK262145 C327681 IY327681 SU327681 ACQ327681 AMM327681 AWI327681 BGE327681 BQA327681 BZW327681 CJS327681 CTO327681 DDK327681 DNG327681 DXC327681 EGY327681 EQU327681 FAQ327681 FKM327681 FUI327681 GEE327681 GOA327681 GXW327681 HHS327681 HRO327681 IBK327681 ILG327681 IVC327681 JEY327681 JOU327681 JYQ327681 KIM327681 KSI327681 LCE327681 LMA327681 LVW327681 MFS327681 MPO327681 MZK327681 NJG327681 NTC327681 OCY327681 OMU327681 OWQ327681 PGM327681 PQI327681 QAE327681 QKA327681 QTW327681 RDS327681 RNO327681 RXK327681 SHG327681 SRC327681 TAY327681 TKU327681 TUQ327681 UEM327681 UOI327681 UYE327681 VIA327681 VRW327681 WBS327681 WLO327681 WVK327681 C393217 IY393217 SU393217 ACQ393217 AMM393217 AWI393217 BGE393217 BQA393217 BZW393217 CJS393217 CTO393217 DDK393217 DNG393217 DXC393217 EGY393217 EQU393217 FAQ393217 FKM393217 FUI393217 GEE393217 GOA393217 GXW393217 HHS393217 HRO393217 IBK393217 ILG393217 IVC393217 JEY393217 JOU393217 JYQ393217 KIM393217 KSI393217 LCE393217 LMA393217 LVW393217 MFS393217 MPO393217 MZK393217 NJG393217 NTC393217 OCY393217 OMU393217 OWQ393217 PGM393217 PQI393217 QAE393217 QKA393217 QTW393217 RDS393217 RNO393217 RXK393217 SHG393217 SRC393217 TAY393217 TKU393217 TUQ393217 UEM393217 UOI393217 UYE393217 VIA393217 VRW393217 WBS393217 WLO393217 WVK393217 C458753 IY458753 SU458753 ACQ458753 AMM458753 AWI458753 BGE458753 BQA458753 BZW458753 CJS458753 CTO458753 DDK458753 DNG458753 DXC458753 EGY458753 EQU458753 FAQ458753 FKM458753 FUI458753 GEE458753 GOA458753 GXW458753 HHS458753 HRO458753 IBK458753 ILG458753 IVC458753 JEY458753 JOU458753 JYQ458753 KIM458753 KSI458753 LCE458753 LMA458753 LVW458753 MFS458753 MPO458753 MZK458753 NJG458753 NTC458753 OCY458753 OMU458753 OWQ458753 PGM458753 PQI458753 QAE458753 QKA458753 QTW458753 RDS458753 RNO458753 RXK458753 SHG458753 SRC458753 TAY458753 TKU458753 TUQ458753 UEM458753 UOI458753 UYE458753 VIA458753 VRW458753 WBS458753 WLO458753 WVK458753 C524289 IY524289 SU524289 ACQ524289 AMM524289 AWI524289 BGE524289 BQA524289 BZW524289 CJS524289 CTO524289 DDK524289 DNG524289 DXC524289 EGY524289 EQU524289 FAQ524289 FKM524289 FUI524289 GEE524289 GOA524289 GXW524289 HHS524289 HRO524289 IBK524289 ILG524289 IVC524289 JEY524289 JOU524289 JYQ524289 KIM524289 KSI524289 LCE524289 LMA524289 LVW524289 MFS524289 MPO524289 MZK524289 NJG524289 NTC524289 OCY524289 OMU524289 OWQ524289 PGM524289 PQI524289 QAE524289 QKA524289 QTW524289 RDS524289 RNO524289 RXK524289 SHG524289 SRC524289 TAY524289 TKU524289 TUQ524289 UEM524289 UOI524289 UYE524289 VIA524289 VRW524289 WBS524289 WLO524289 WVK524289 C589825 IY589825 SU589825 ACQ589825 AMM589825 AWI589825 BGE589825 BQA589825 BZW589825 CJS589825 CTO589825 DDK589825 DNG589825 DXC589825 EGY589825 EQU589825 FAQ589825 FKM589825 FUI589825 GEE589825 GOA589825 GXW589825 HHS589825 HRO589825 IBK589825 ILG589825 IVC589825 JEY589825 JOU589825 JYQ589825 KIM589825 KSI589825 LCE589825 LMA589825 LVW589825 MFS589825 MPO589825 MZK589825 NJG589825 NTC589825 OCY589825 OMU589825 OWQ589825 PGM589825 PQI589825 QAE589825 QKA589825 QTW589825 RDS589825 RNO589825 RXK589825 SHG589825 SRC589825 TAY589825 TKU589825 TUQ589825 UEM589825 UOI589825 UYE589825 VIA589825 VRW589825 WBS589825 WLO589825 WVK589825 C655361 IY655361 SU655361 ACQ655361 AMM655361 AWI655361 BGE655361 BQA655361 BZW655361 CJS655361 CTO655361 DDK655361 DNG655361 DXC655361 EGY655361 EQU655361 FAQ655361 FKM655361 FUI655361 GEE655361 GOA655361 GXW655361 HHS655361 HRO655361 IBK655361 ILG655361 IVC655361 JEY655361 JOU655361 JYQ655361 KIM655361 KSI655361 LCE655361 LMA655361 LVW655361 MFS655361 MPO655361 MZK655361 NJG655361 NTC655361 OCY655361 OMU655361 OWQ655361 PGM655361 PQI655361 QAE655361 QKA655361 QTW655361 RDS655361 RNO655361 RXK655361 SHG655361 SRC655361 TAY655361 TKU655361 TUQ655361 UEM655361 UOI655361 UYE655361 VIA655361 VRW655361 WBS655361 WLO655361 WVK655361 C720897 IY720897 SU720897 ACQ720897 AMM720897 AWI720897 BGE720897 BQA720897 BZW720897 CJS720897 CTO720897 DDK720897 DNG720897 DXC720897 EGY720897 EQU720897 FAQ720897 FKM720897 FUI720897 GEE720897 GOA720897 GXW720897 HHS720897 HRO720897 IBK720897 ILG720897 IVC720897 JEY720897 JOU720897 JYQ720897 KIM720897 KSI720897 LCE720897 LMA720897 LVW720897 MFS720897 MPO720897 MZK720897 NJG720897 NTC720897 OCY720897 OMU720897 OWQ720897 PGM720897 PQI720897 QAE720897 QKA720897 QTW720897 RDS720897 RNO720897 RXK720897 SHG720897 SRC720897 TAY720897 TKU720897 TUQ720897 UEM720897 UOI720897 UYE720897 VIA720897 VRW720897 WBS720897 WLO720897 WVK720897 C786433 IY786433 SU786433 ACQ786433 AMM786433 AWI786433 BGE786433 BQA786433 BZW786433 CJS786433 CTO786433 DDK786433 DNG786433 DXC786433 EGY786433 EQU786433 FAQ786433 FKM786433 FUI786433 GEE786433 GOA786433 GXW786433 HHS786433 HRO786433 IBK786433 ILG786433 IVC786433 JEY786433 JOU786433 JYQ786433 KIM786433 KSI786433 LCE786433 LMA786433 LVW786433 MFS786433 MPO786433 MZK786433 NJG786433 NTC786433 OCY786433 OMU786433 OWQ786433 PGM786433 PQI786433 QAE786433 QKA786433 QTW786433 RDS786433 RNO786433 RXK786433 SHG786433 SRC786433 TAY786433 TKU786433 TUQ786433 UEM786433 UOI786433 UYE786433 VIA786433 VRW786433 WBS786433 WLO786433 WVK786433 C851969 IY851969 SU851969 ACQ851969 AMM851969 AWI851969 BGE851969 BQA851969 BZW851969 CJS851969 CTO851969 DDK851969 DNG851969 DXC851969 EGY851969 EQU851969 FAQ851969 FKM851969 FUI851969 GEE851969 GOA851969 GXW851969 HHS851969 HRO851969 IBK851969 ILG851969 IVC851969 JEY851969 JOU851969 JYQ851969 KIM851969 KSI851969 LCE851969 LMA851969 LVW851969 MFS851969 MPO851969 MZK851969 NJG851969 NTC851969 OCY851969 OMU851969 OWQ851969 PGM851969 PQI851969 QAE851969 QKA851969 QTW851969 RDS851969 RNO851969 RXK851969 SHG851969 SRC851969 TAY851969 TKU851969 TUQ851969 UEM851969 UOI851969 UYE851969 VIA851969 VRW851969 WBS851969 WLO851969 WVK851969 C917505 IY917505 SU917505 ACQ917505 AMM917505 AWI917505 BGE917505 BQA917505 BZW917505 CJS917505 CTO917505 DDK917505 DNG917505 DXC917505 EGY917505 EQU917505 FAQ917505 FKM917505 FUI917505 GEE917505 GOA917505 GXW917505 HHS917505 HRO917505 IBK917505 ILG917505 IVC917505 JEY917505 JOU917505 JYQ917505 KIM917505 KSI917505 LCE917505 LMA917505 LVW917505 MFS917505 MPO917505 MZK917505 NJG917505 NTC917505 OCY917505 OMU917505 OWQ917505 PGM917505 PQI917505 QAE917505 QKA917505 QTW917505 RDS917505 RNO917505 RXK917505 SHG917505 SRC917505 TAY917505 TKU917505 TUQ917505 UEM917505 UOI917505 UYE917505 VIA917505 VRW917505 WBS917505 WLO917505 WVK917505 C983041 IY983041 SU983041 ACQ983041 AMM983041 AWI983041 BGE983041 BQA983041 BZW983041 CJS983041 CTO983041 DDK983041 DNG983041 DXC983041 EGY983041 EQU983041 FAQ983041 FKM983041 FUI983041 GEE983041 GOA983041 GXW983041 HHS983041 HRO983041 IBK983041 ILG983041 IVC983041 JEY983041 JOU983041 JYQ983041 KIM983041 KSI983041 LCE983041 LMA983041 LVW983041 MFS983041 MPO983041 MZK983041 NJG983041 NTC983041 OCY983041 OMU983041 OWQ983041 PGM983041 PQI983041 QAE983041 QKA983041 QTW983041 RDS983041 RNO983041 RXK983041 SHG983041 SRC983041 TAY983041 TKU983041 TUQ983041 UEM983041 UOI983041 UYE983041 VIA983041 VRW983041 WBS983041 WLO983041 WVK983041" xr:uid="{00000000-0002-0000-0000-000000000000}">
      <formula1>"1,2,3,4,5"</formula1>
    </dataValidation>
  </dataValidations>
  <printOptions horizontalCentered="1"/>
  <pageMargins left="0.39370078740157483" right="0.19685039370078741" top="0.78740157480314965" bottom="0.19685039370078741" header="0.31496062992125984" footer="0.31496062992125984"/>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чистый</vt:lpstr>
      <vt:lpstr>Лист1</vt:lpstr>
      <vt:lpstr>Лист2</vt:lpstr>
      <vt:lpstr>Лист3</vt:lpstr>
      <vt:lpstr>чистый!Область_печати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2024-12-11T02:07:39Z</dcterms:modified>
</cp:coreProperties>
</file>